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TRIN" sheetId="1" state="visible" r:id="rId3"/>
  </sheets>
  <definedNames>
    <definedName function="false" hidden="false" localSheetId="0" name="_xlnm.Print_Area" vbProcedure="false">HETRIN!$A$1:$V$76</definedName>
    <definedName function="false" hidden="false" localSheetId="0" name="_xlnm.Print_Titles" vbProcedure="false">HETRIN!$53:$54</definedName>
    <definedName function="false" hidden="true" localSheetId="0" name="_xlnm._FilterDatabase" vbProcedure="false">HETRIN!$A$54:$K$61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5.796.227,99 + Servidor cedido 13.569,22 +
PNE 14.721,24</t>
        </r>
      </text>
    </comment>
    <comment ref="B24" authorId="0">
      <text>
        <r>
          <rPr>
            <sz val="10"/>
            <rFont val="Arial"/>
            <family val="2"/>
          </rPr>
          <t xml:space="preserve">Custeio 5.796.227,99 + Servidor cedido 13.569,22 +
PNE 3.784,34</t>
        </r>
      </text>
    </comment>
    <comment ref="B27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B31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B39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L24" authorId="0">
      <text>
        <r>
          <rPr>
            <sz val="10"/>
            <rFont val="Arial"/>
            <family val="2"/>
          </rPr>
          <t xml:space="preserve">PNE DE JAN/25</t>
        </r>
      </text>
    </comment>
    <comment ref="L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L28" authorId="0">
      <text>
        <r>
          <rPr>
            <sz val="10"/>
            <rFont val="Arial"/>
            <family val="2"/>
          </rPr>
          <t xml:space="preserve">PNE FEV/25</t>
        </r>
      </text>
    </comment>
    <comment ref="L29" authorId="0">
      <text>
        <r>
          <rPr>
            <sz val="10"/>
            <rFont val="Arial"/>
            <family val="2"/>
          </rPr>
          <t xml:space="preserve">custeio abr/25</t>
        </r>
      </text>
    </comment>
    <comment ref="L30" authorId="0">
      <text>
        <r>
          <rPr>
            <sz val="10"/>
            <rFont val="Arial"/>
            <family val="2"/>
          </rPr>
          <t xml:space="preserve">Fundo Resc. SLP consolida. jan/25</t>
        </r>
      </text>
    </comment>
    <comment ref="V24" authorId="0">
      <text>
        <r>
          <rPr>
            <sz val="10"/>
            <rFont val="Arial"/>
            <family val="2"/>
          </rPr>
          <t xml:space="preserve">PNE DE JAN/25</t>
        </r>
      </text>
    </comment>
    <comment ref="V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V28" authorId="0">
      <text>
        <r>
          <rPr>
            <sz val="10"/>
            <rFont val="Arial"/>
            <family val="2"/>
          </rPr>
          <t xml:space="preserve">PNE FEV/25</t>
        </r>
      </text>
    </comment>
    <comment ref="V29" authorId="0">
      <text>
        <r>
          <rPr>
            <sz val="10"/>
            <rFont val="Arial"/>
            <family val="2"/>
          </rPr>
          <t xml:space="preserve">custeio abr/25</t>
        </r>
      </text>
    </comment>
  </commentList>
</comments>
</file>

<file path=xl/sharedStrings.xml><?xml version="1.0" encoding="utf-8"?>
<sst xmlns="http://schemas.openxmlformats.org/spreadsheetml/2006/main" count="145" uniqueCount="80">
  <si>
    <t xml:space="preserve">Relatório Resumido da Execução Orçamentária e Financeira por Contrato de Gestão</t>
  </si>
  <si>
    <t xml:space="preserve">Mês/Ano: Janeiro a Maio/2025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</si>
  <si>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</si>
  <si>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</si>
  <si>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MEDICINA, ESTUDOS E DESENVOLVIMENTO - IMED</t>
  </si>
  <si>
    <t xml:space="preserve">CNPJ: 19.324.171/0001-02</t>
  </si>
  <si>
    <t xml:space="preserve">Unidade Gerida: HOSPITAL ESTADUAL DE TRINDADE WALDA FERREIRA DOS SANTOS - HETRIN</t>
  </si>
  <si>
    <t xml:space="preserve">CNPJ: 19.324.171/0004-47</t>
  </si>
  <si>
    <t xml:space="preserve">Contrato de Gestão nº 037/2019 - SES </t>
  </si>
  <si>
    <t xml:space="preserve"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 /  a 31/03/25 / 17º Apostilamento 01/04/25 a 30/04/25 / 18º Apostilamento 01/05/25 a 31/05/25;</t>
  </si>
  <si>
    <t xml:space="preserve"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</si>
  <si>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</si>
  <si>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</si>
  <si>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</si>
  <si>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</si>
  <si>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</si>
  <si>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</si>
  <si>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</si>
  <si>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</si>
  <si>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</si>
  <si>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</si>
  <si>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</si>
  <si>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</si>
  <si>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</si>
  <si>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</si>
  <si>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(10= 5-(6+7)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</si>
  <si>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</si>
  <si>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</si>
  <si>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</si>
  <si>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</si>
  <si>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</si>
  <si>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jan.-25</t>
  </si>
  <si>
    <t xml:space="preserve">fev/25</t>
  </si>
  <si>
    <t xml:space="preserve">jan-25</t>
  </si>
  <si>
    <t xml:space="preserve">fev-25</t>
  </si>
  <si>
    <t xml:space="preserve">mar-25</t>
  </si>
  <si>
    <t xml:space="preserve">Mar/25’</t>
  </si>
  <si>
    <t xml:space="preserve">mar/25</t>
  </si>
  <si>
    <t xml:space="preserve"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</si>
  <si>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</si>
  <si>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</si>
  <si>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</si>
  <si>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</si>
  <si>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</si>
  <si>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</si>
  <si>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</si>
  <si>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</si>
  <si>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</si>
  <si>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</si>
  <si>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</si>
  <si>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</si>
  <si>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</si>
  <si>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</si>
  <si>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</si>
  <si>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</si>
  <si>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</si>
  <si>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</si>
  <si>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</si>
  <si>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</si>
  <si>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</si>
  <si>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</si>
  <si>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</si>
  <si>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r>
      <rPr>
        <b val="true"/>
        <sz val="12"/>
        <color rgb="FF000000"/>
        <rFont val="Calibri"/>
        <family val="2"/>
        <charset val="1"/>
      </rPr>
      <t xml:space="preserve">Valor Estimado no Contrato de Gestão = Custeio R$ 5.796.227,99 + Servidor Cedido R$ 13.569,22 + Apostilamento (Janeiro/25 R$ 14.721,24 / Fev/25 R$ 3.784,34 / Mar/25 R$ 353,65/ Abr/25 R$ 353,65/ Mai/25 </t>
    </r>
    <r>
      <rPr>
        <b val="true"/>
        <sz val="12"/>
        <color rgb="FF000000"/>
        <rFont val="Calibri"/>
        <family val="2"/>
      </rPr>
      <t xml:space="preserve">R$ 353,65
</t>
    </r>
    <r>
      <rPr>
        <b val="true"/>
        <sz val="12"/>
        <color rgb="FF000000"/>
        <rFont val="Calibri"/>
        <family val="2"/>
        <charset val="1"/>
      </rPr>
      <t xml:space="preserve">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(74850513); Solicitação de Liquidação e Pagamento Parcial - Maio/2025 - HETRIN/IMED (73611001);</t>
    </r>
  </si>
  <si>
    <t xml:space="preserve"> </t>
  </si>
  <si>
    <t xml:space="preserve">Conforme diretrizes descritas no Despacho 2688 (SEI Nº 65101374), Processo SEI Nº 202400010067105, o valor dos Servidores Cedidos, serão apenas de caráter informativo. Segue:
Servidor Cedido - Referência: janeiro/2025 - Valor: R$ 15.076,87 (70302207); fevereiro/2025 – Valor: R$ 15.815,65 (72206133) ; março/2025 – Valor: R$ 15.822,59 (72989174); abril/25 – Valor: R$ 15.830,73 (73991580); maio/25 - Valor: R$ 16.349,78 (75498674)
Informamos que o Contrato de Gestão 037/2019 não possui programa de residência médica</t>
  </si>
  <si>
    <t xml:space="preserve">6. Guia de recolhimento: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</si>
  <si>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</si>
  <si>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 xml:space="preserve"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</si>
  <si>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</si>
  <si>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 xml:space="preserve">Demonstrativo de investimento repassados no período de janeiro a março/2025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</si>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</sst>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mmm/yy"/>
    <numFmt numFmtId="167" formatCode="_-* #,##0.00_-;\-* #,##0.00_-;_-* \-??_-;_-@_-"/>
    <numFmt numFmtId="168" formatCode="dd/mm/yy"/>
    <numFmt numFmtId="169" formatCode="#,##0.00"/>
    <numFmt numFmtId="170" formatCode="[$R$-416]\ #,##0.00;[RED]\-[$R$-416]\ #,##0.00"/>
    <numFmt numFmtId="171" formatCode="[$-416]mmm\-yy;@"/>
    <numFmt numFmtId="172" formatCode="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>
        <color rgb="FFCCCCCC"/>
      </right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>
        <color rgb="FFCCCCCC"/>
      </left>
      <right style="hair">
        <color rgb="FFCCCCCC"/>
      </right>
      <top style="hair"/>
      <bottom style="hair">
        <color rgb="FFCCCCCC"/>
      </bottom>
      <diagonal/>
    </border>
    <border diagonalUp="false" diagonalDown="false">
      <left style="hair">
        <color rgb="FFCCCCCC"/>
      </left>
      <right style="hair">
        <color rgb="FFCCCCCC"/>
      </right>
      <top/>
      <bottom/>
      <diagonal/>
    </border>
    <border diagonalUp="false" diagonalDown="false">
      <left style="hair"/>
      <right style="hair"/>
      <top style="hair">
        <color rgb="FFCCCCCC"/>
      </top>
      <bottom style="hair"/>
      <diagonal/>
    </border>
    <border diagonalUp="false" diagonalDown="false">
      <left style="hair">
        <color rgb="FFCCCCCC"/>
      </left>
      <right style="hair"/>
      <top style="hair">
        <color rgb="FFCCCCCC"/>
      </top>
      <bottom style="hair"/>
      <diagonal/>
    </border>
    <border diagonalUp="false" diagonalDown="false">
      <left style="hair"/>
      <right style="hair"/>
      <top style="hair">
        <color rgb="FFCCCCCC"/>
      </top>
      <bottom/>
      <diagonal/>
    </border>
    <border diagonalUp="false" diagonalDown="false">
      <left style="hair">
        <color rgb="FFCCCCCC"/>
      </left>
      <right style="hair"/>
      <top style="hair">
        <color rgb="FFCCCCCC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4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4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8" fillId="5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4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 8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D51" colorId="64" zoomScale="85" zoomScaleNormal="85" zoomScalePageLayoutView="100" workbookViewId="0">
      <selection pane="topLeft" activeCell="A64" activeCellId="0" sqref="A64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20.51"/>
    <col collapsed="false" customWidth="true" hidden="false" outlineLevel="0" max="2" min="2" style="1" width="19.47"/>
    <col collapsed="false" customWidth="true" hidden="false" outlineLevel="0" max="3" min="3" style="2" width="24.47"/>
    <col collapsed="false" customWidth="true" hidden="false" outlineLevel="0" max="6" min="4" style="1" width="14"/>
    <col collapsed="false" customWidth="true" hidden="false" outlineLevel="0" max="7" min="7" style="1" width="23.28"/>
    <col collapsed="false" customWidth="true" hidden="false" outlineLevel="0" max="8" min="8" style="1" width="17.29"/>
    <col collapsed="false" customWidth="true" hidden="false" outlineLevel="0" max="9" min="9" style="1" width="39.82"/>
    <col collapsed="false" customWidth="true" hidden="false" outlineLevel="0" max="10" min="10" style="1" width="14"/>
    <col collapsed="false" customWidth="true" hidden="false" outlineLevel="0" max="11" min="11" style="1" width="16.43"/>
    <col collapsed="false" customWidth="true" hidden="false" outlineLevel="0" max="16" min="12" style="1" width="16.14"/>
    <col collapsed="false" customWidth="true" hidden="false" outlineLevel="0" max="17" min="17" style="1" width="30.71"/>
    <col collapsed="false" customWidth="true" hidden="false" outlineLevel="0" max="22" min="18" style="1" width="16.14"/>
  </cols>
  <sheetData>
    <row r="1" customFormat="false" ht="24.4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9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2.8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8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6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2.8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2.8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2.8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65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s="8" customFormat="true" ht="11.15" hidden="false" customHeight="true" outlineLevel="0" collapsed="false"/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32.25" hidden="false" customHeight="true" outlineLevel="0" collapsed="false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customFormat="false" ht="7.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15.7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25.5" hidden="false" customHeight="true" outlineLevel="0" collapsed="false">
      <c r="A18" s="10" t="s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customFormat="false" ht="15.75" hidden="false" customHeight="true" outlineLevel="0" collapsed="false">
      <c r="A19" s="12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15.75" hidden="false" customHeight="true" outlineLevel="0" collapsed="false">
      <c r="A20" s="13" t="s">
        <v>13</v>
      </c>
      <c r="B20" s="14"/>
      <c r="C20" s="15" t="s">
        <v>14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customFormat="false" ht="94.5" hidden="false" customHeight="true" outlineLevel="0" collapsed="false">
      <c r="A21" s="13"/>
      <c r="B21" s="16" t="s">
        <v>15</v>
      </c>
      <c r="C21" s="17" t="s">
        <v>16</v>
      </c>
      <c r="D21" s="17" t="s">
        <v>17</v>
      </c>
      <c r="E21" s="17"/>
      <c r="F21" s="17"/>
      <c r="G21" s="17" t="s">
        <v>18</v>
      </c>
      <c r="H21" s="17"/>
      <c r="I21" s="17"/>
      <c r="J21" s="18" t="s">
        <v>19</v>
      </c>
      <c r="K21" s="17" t="s">
        <v>20</v>
      </c>
      <c r="L21" s="17"/>
      <c r="M21" s="17"/>
      <c r="N21" s="17"/>
      <c r="O21" s="19" t="s">
        <v>21</v>
      </c>
      <c r="P21" s="19"/>
      <c r="Q21" s="20" t="s">
        <v>22</v>
      </c>
      <c r="R21" s="17" t="s">
        <v>23</v>
      </c>
      <c r="S21" s="17"/>
      <c r="T21" s="17" t="s">
        <v>24</v>
      </c>
      <c r="U21" s="17"/>
      <c r="V21" s="17" t="s">
        <v>25</v>
      </c>
    </row>
    <row r="22" customFormat="false" ht="42.75" hidden="false" customHeight="true" outlineLevel="0" collapsed="false">
      <c r="A22" s="13"/>
      <c r="B22" s="16"/>
      <c r="C22" s="17"/>
      <c r="D22" s="21" t="s">
        <v>26</v>
      </c>
      <c r="E22" s="21" t="s">
        <v>27</v>
      </c>
      <c r="F22" s="21" t="s">
        <v>28</v>
      </c>
      <c r="G22" s="21" t="s">
        <v>26</v>
      </c>
      <c r="H22" s="21" t="s">
        <v>27</v>
      </c>
      <c r="I22" s="21" t="s">
        <v>28</v>
      </c>
      <c r="J22" s="21" t="s">
        <v>26</v>
      </c>
      <c r="K22" s="21" t="s">
        <v>29</v>
      </c>
      <c r="L22" s="21" t="s">
        <v>26</v>
      </c>
      <c r="M22" s="21" t="s">
        <v>27</v>
      </c>
      <c r="N22" s="21" t="s">
        <v>28</v>
      </c>
      <c r="O22" s="21" t="s">
        <v>26</v>
      </c>
      <c r="P22" s="21" t="s">
        <v>27</v>
      </c>
      <c r="Q22" s="21"/>
      <c r="R22" s="21" t="s">
        <v>26</v>
      </c>
      <c r="S22" s="21" t="s">
        <v>27</v>
      </c>
      <c r="T22" s="21" t="s">
        <v>26</v>
      </c>
      <c r="U22" s="21" t="s">
        <v>30</v>
      </c>
      <c r="V22" s="17"/>
    </row>
    <row r="23" customFormat="false" ht="19.55" hidden="false" customHeight="true" outlineLevel="0" collapsed="false">
      <c r="A23" s="22" t="n">
        <v>45658</v>
      </c>
      <c r="B23" s="23" t="n">
        <v>5824518.45</v>
      </c>
      <c r="C23" s="23" t="n">
        <v>5810949.23</v>
      </c>
      <c r="D23" s="23" t="n">
        <v>36212867.94</v>
      </c>
      <c r="E23" s="23"/>
      <c r="F23" s="23"/>
      <c r="G23" s="23" t="n">
        <v>11292455.98</v>
      </c>
      <c r="H23" s="23"/>
      <c r="I23" s="23"/>
      <c r="J23" s="23"/>
      <c r="K23" s="24" t="s">
        <v>31</v>
      </c>
      <c r="L23" s="25" t="n">
        <v>5646227.99</v>
      </c>
      <c r="M23" s="25"/>
      <c r="N23" s="25"/>
      <c r="O23" s="26"/>
      <c r="P23" s="26"/>
      <c r="Q23" s="26"/>
      <c r="R23" s="25" t="n">
        <v>116965.06</v>
      </c>
      <c r="S23" s="25"/>
      <c r="T23" s="25" t="n">
        <v>15074.55</v>
      </c>
      <c r="U23" s="26"/>
      <c r="V23" s="25" t="n">
        <f aca="false">L23+M23+N23+R23+S23+T23+U23</f>
        <v>5778267.6</v>
      </c>
    </row>
    <row r="24" customFormat="false" ht="19.55" hidden="false" customHeight="true" outlineLevel="0" collapsed="false">
      <c r="A24" s="22" t="s">
        <v>32</v>
      </c>
      <c r="B24" s="23" t="n">
        <v>5813581.55</v>
      </c>
      <c r="C24" s="23" t="n">
        <v>5800012.33</v>
      </c>
      <c r="D24" s="23" t="n">
        <v>164721.24</v>
      </c>
      <c r="E24" s="23"/>
      <c r="F24" s="23"/>
      <c r="G24" s="23" t="n">
        <v>5690949.23</v>
      </c>
      <c r="H24" s="23"/>
      <c r="I24" s="23"/>
      <c r="J24" s="23"/>
      <c r="K24" s="27" t="s">
        <v>33</v>
      </c>
      <c r="L24" s="25" t="n">
        <v>14721.24</v>
      </c>
      <c r="M24" s="25"/>
      <c r="N24" s="25"/>
      <c r="O24" s="26"/>
      <c r="P24" s="26"/>
      <c r="Q24" s="26"/>
      <c r="R24" s="25"/>
      <c r="S24" s="25"/>
      <c r="T24" s="25"/>
      <c r="U24" s="26"/>
      <c r="V24" s="25" t="n">
        <v>14721.24</v>
      </c>
    </row>
    <row r="25" customFormat="false" ht="19.55" hidden="false" customHeight="true" outlineLevel="0" collapsed="false">
      <c r="A25" s="28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7" t="s">
        <v>34</v>
      </c>
      <c r="L25" s="25" t="n">
        <v>5646227.99</v>
      </c>
      <c r="M25" s="25"/>
      <c r="N25" s="25"/>
      <c r="O25" s="26"/>
      <c r="P25" s="26"/>
      <c r="Q25" s="26"/>
      <c r="R25" s="25"/>
      <c r="S25" s="25"/>
      <c r="T25" s="25"/>
      <c r="U25" s="26"/>
      <c r="V25" s="25" t="n">
        <v>5646227.99</v>
      </c>
    </row>
    <row r="26" customFormat="false" ht="19.55" hidden="false" customHeight="true" outlineLevel="0" collapsed="false">
      <c r="A26" s="28" t="s">
        <v>32</v>
      </c>
      <c r="B26" s="23"/>
      <c r="C26" s="23"/>
      <c r="D26" s="23"/>
      <c r="E26" s="23"/>
      <c r="F26" s="23"/>
      <c r="G26" s="23"/>
      <c r="H26" s="23"/>
      <c r="I26" s="23"/>
      <c r="J26" s="23"/>
      <c r="K26" s="27" t="s">
        <v>35</v>
      </c>
      <c r="L26" s="25" t="n">
        <v>5676227.99</v>
      </c>
      <c r="M26" s="25"/>
      <c r="N26" s="25"/>
      <c r="O26" s="26"/>
      <c r="P26" s="26"/>
      <c r="Q26" s="26"/>
      <c r="R26" s="25"/>
      <c r="S26" s="25"/>
      <c r="T26" s="25"/>
      <c r="U26" s="26"/>
      <c r="V26" s="25" t="n">
        <v>5676227.99</v>
      </c>
    </row>
    <row r="27" customFormat="false" ht="19.55" hidden="false" customHeight="true" outlineLevel="0" collapsed="false">
      <c r="A27" s="29" t="s">
        <v>36</v>
      </c>
      <c r="B27" s="23" t="n">
        <v>5810150.86</v>
      </c>
      <c r="C27" s="23" t="n">
        <v>5796581.64</v>
      </c>
      <c r="D27" s="23" t="n">
        <v>3784.34</v>
      </c>
      <c r="E27" s="23"/>
      <c r="F27" s="23"/>
      <c r="G27" s="23" t="n">
        <v>5797234.14</v>
      </c>
      <c r="H27" s="23"/>
      <c r="I27" s="23"/>
      <c r="J27" s="23"/>
      <c r="K27" s="27" t="s">
        <v>33</v>
      </c>
      <c r="L27" s="25" t="n">
        <v>70142.47</v>
      </c>
      <c r="M27" s="25"/>
      <c r="N27" s="25"/>
      <c r="O27" s="26"/>
      <c r="P27" s="26"/>
      <c r="Q27" s="26"/>
      <c r="R27" s="25"/>
      <c r="S27" s="25"/>
      <c r="T27" s="25"/>
      <c r="U27" s="26"/>
      <c r="V27" s="25" t="n">
        <v>70142.47</v>
      </c>
    </row>
    <row r="28" customFormat="false" ht="19.55" hidden="false" customHeight="true" outlineLevel="0" collapsed="false">
      <c r="A28" s="28" t="n">
        <v>45717</v>
      </c>
      <c r="B28" s="23"/>
      <c r="C28" s="23"/>
      <c r="D28" s="23"/>
      <c r="E28" s="23"/>
      <c r="F28" s="23"/>
      <c r="G28" s="23"/>
      <c r="H28" s="23"/>
      <c r="I28" s="23"/>
      <c r="J28" s="23"/>
      <c r="K28" s="27" t="s">
        <v>34</v>
      </c>
      <c r="L28" s="25" t="n">
        <v>3784.34</v>
      </c>
      <c r="M28" s="25"/>
      <c r="N28" s="25"/>
      <c r="O28" s="26"/>
      <c r="P28" s="26"/>
      <c r="Q28" s="26"/>
      <c r="R28" s="25"/>
      <c r="S28" s="25"/>
      <c r="T28" s="25"/>
      <c r="U28" s="26"/>
      <c r="V28" s="25" t="n">
        <v>3784.34</v>
      </c>
    </row>
    <row r="29" customFormat="false" ht="19.55" hidden="false" customHeight="true" outlineLevel="0" collapsed="false">
      <c r="A29" s="29" t="s">
        <v>37</v>
      </c>
      <c r="B29" s="23"/>
      <c r="C29" s="23"/>
      <c r="D29" s="23"/>
      <c r="E29" s="23"/>
      <c r="F29" s="23"/>
      <c r="G29" s="23"/>
      <c r="H29" s="23"/>
      <c r="I29" s="23"/>
      <c r="J29" s="23"/>
      <c r="K29" s="27" t="s">
        <v>38</v>
      </c>
      <c r="L29" s="25" t="n">
        <v>264250</v>
      </c>
      <c r="M29" s="25"/>
      <c r="N29" s="25"/>
      <c r="O29" s="26"/>
      <c r="P29" s="26"/>
      <c r="Q29" s="26"/>
      <c r="R29" s="25"/>
      <c r="S29" s="25"/>
      <c r="T29" s="25"/>
      <c r="U29" s="26"/>
      <c r="V29" s="25" t="n">
        <v>264250</v>
      </c>
    </row>
    <row r="30" customFormat="false" ht="19.55" hidden="false" customHeight="true" outlineLevel="0" collapsed="false">
      <c r="A30" s="29" t="s">
        <v>37</v>
      </c>
      <c r="B30" s="23"/>
      <c r="C30" s="23"/>
      <c r="D30" s="23"/>
      <c r="E30" s="23"/>
      <c r="F30" s="23"/>
      <c r="G30" s="23"/>
      <c r="H30" s="23"/>
      <c r="I30" s="23"/>
      <c r="J30" s="23"/>
      <c r="K30" s="27" t="s">
        <v>33</v>
      </c>
      <c r="L30" s="25" t="n">
        <v>47079.34</v>
      </c>
      <c r="M30" s="25"/>
      <c r="N30" s="25"/>
      <c r="O30" s="26"/>
      <c r="P30" s="26"/>
      <c r="Q30" s="26"/>
      <c r="R30" s="25"/>
      <c r="S30" s="25"/>
      <c r="T30" s="25"/>
      <c r="U30" s="26"/>
      <c r="V30" s="25" t="n">
        <v>47079.34</v>
      </c>
    </row>
    <row r="31" customFormat="false" ht="19.55" hidden="false" customHeight="true" outlineLevel="0" collapsed="false">
      <c r="A31" s="28" t="n">
        <v>45748</v>
      </c>
      <c r="B31" s="23" t="n">
        <v>5810150.86</v>
      </c>
      <c r="C31" s="23" t="n">
        <v>5796581.64</v>
      </c>
      <c r="D31" s="23" t="n">
        <v>22128265.61</v>
      </c>
      <c r="E31" s="23" t="n">
        <v>10000000</v>
      </c>
      <c r="F31" s="23"/>
      <c r="G31" s="23" t="n">
        <v>5919359.83</v>
      </c>
      <c r="H31" s="23" t="n">
        <v>10000000</v>
      </c>
      <c r="I31" s="23"/>
      <c r="J31" s="23" t="n">
        <v>120000</v>
      </c>
      <c r="K31" s="22" t="n">
        <v>45748</v>
      </c>
      <c r="L31" s="25" t="n">
        <v>32778.19</v>
      </c>
      <c r="M31" s="25" t="n">
        <v>10000000</v>
      </c>
      <c r="N31" s="25"/>
      <c r="P31" s="30" t="n">
        <v>167047.04</v>
      </c>
      <c r="Q31" s="26"/>
      <c r="R31" s="25"/>
      <c r="S31" s="25"/>
      <c r="T31" s="25"/>
      <c r="U31" s="26"/>
      <c r="V31" s="25" t="n">
        <v>9865731.15</v>
      </c>
    </row>
    <row r="32" customFormat="false" ht="19.55" hidden="false" customHeight="true" outlineLevel="0" collapsed="false">
      <c r="A32" s="28" t="n">
        <v>45748</v>
      </c>
      <c r="B32" s="23"/>
      <c r="C32" s="23"/>
      <c r="D32" s="23"/>
      <c r="E32" s="23"/>
      <c r="F32" s="23"/>
      <c r="G32" s="23"/>
      <c r="H32" s="23"/>
      <c r="I32" s="23"/>
      <c r="J32" s="23"/>
      <c r="K32" s="22" t="n">
        <v>45748</v>
      </c>
      <c r="L32" s="25" t="n">
        <v>5379199.8</v>
      </c>
      <c r="M32" s="25"/>
      <c r="N32" s="25"/>
      <c r="O32" s="26"/>
      <c r="P32" s="26"/>
      <c r="Q32" s="26"/>
      <c r="R32" s="25"/>
      <c r="S32" s="25"/>
      <c r="T32" s="25"/>
      <c r="U32" s="26"/>
      <c r="V32" s="25" t="n">
        <v>5379199.8</v>
      </c>
    </row>
    <row r="33" customFormat="false" ht="19.55" hidden="false" customHeight="true" outlineLevel="0" collapsed="false">
      <c r="A33" s="28" t="n">
        <v>45748</v>
      </c>
      <c r="B33" s="23"/>
      <c r="C33" s="23"/>
      <c r="D33" s="23"/>
      <c r="E33" s="23"/>
      <c r="F33" s="23"/>
      <c r="G33" s="23"/>
      <c r="H33" s="23"/>
      <c r="I33" s="23"/>
      <c r="J33" s="23"/>
      <c r="K33" s="22" t="n">
        <v>45658</v>
      </c>
      <c r="L33" s="25" t="n">
        <v>32778.19</v>
      </c>
      <c r="M33" s="25"/>
      <c r="N33" s="25"/>
      <c r="O33" s="26"/>
      <c r="P33" s="26"/>
      <c r="Q33" s="26"/>
      <c r="R33" s="25"/>
      <c r="S33" s="25"/>
      <c r="T33" s="25"/>
      <c r="U33" s="26"/>
      <c r="V33" s="25" t="n">
        <v>32778.19</v>
      </c>
    </row>
    <row r="34" customFormat="false" ht="19.55" hidden="false" customHeight="true" outlineLevel="0" collapsed="false">
      <c r="A34" s="28" t="n">
        <v>45748</v>
      </c>
      <c r="B34" s="23"/>
      <c r="C34" s="23"/>
      <c r="D34" s="23"/>
      <c r="E34" s="23"/>
      <c r="F34" s="23"/>
      <c r="G34" s="23"/>
      <c r="H34" s="23"/>
      <c r="I34" s="23"/>
      <c r="J34" s="23"/>
      <c r="K34" s="22" t="n">
        <v>45689</v>
      </c>
      <c r="L34" s="25" t="n">
        <v>102703.64</v>
      </c>
      <c r="M34" s="25"/>
      <c r="N34" s="25"/>
      <c r="O34" s="26"/>
      <c r="P34" s="26"/>
      <c r="Q34" s="26"/>
      <c r="R34" s="25"/>
      <c r="S34" s="25"/>
      <c r="T34" s="25"/>
      <c r="U34" s="26"/>
      <c r="V34" s="25" t="n">
        <v>102703.64</v>
      </c>
    </row>
    <row r="35" customFormat="false" ht="19.55" hidden="false" customHeight="true" outlineLevel="0" collapsed="false">
      <c r="A35" s="28" t="n">
        <v>45748</v>
      </c>
      <c r="B35" s="23"/>
      <c r="C35" s="23"/>
      <c r="D35" s="23"/>
      <c r="E35" s="23"/>
      <c r="F35" s="23"/>
      <c r="G35" s="23"/>
      <c r="H35" s="23"/>
      <c r="I35" s="23"/>
      <c r="J35" s="23"/>
      <c r="K35" s="22" t="n">
        <v>45689</v>
      </c>
      <c r="L35" s="25" t="n">
        <v>47296.36</v>
      </c>
      <c r="M35" s="25"/>
      <c r="N35" s="25"/>
      <c r="O35" s="26"/>
      <c r="P35" s="26"/>
      <c r="Q35" s="26"/>
      <c r="R35" s="25"/>
      <c r="S35" s="25"/>
      <c r="T35" s="25"/>
      <c r="U35" s="26"/>
      <c r="V35" s="25" t="n">
        <v>47296.36</v>
      </c>
    </row>
    <row r="36" customFormat="false" ht="19.55" hidden="false" customHeight="true" outlineLevel="0" collapsed="false">
      <c r="A36" s="28" t="n">
        <v>45748</v>
      </c>
      <c r="B36" s="23"/>
      <c r="C36" s="23"/>
      <c r="D36" s="23"/>
      <c r="E36" s="23"/>
      <c r="F36" s="23"/>
      <c r="G36" s="23"/>
      <c r="H36" s="23"/>
      <c r="I36" s="23"/>
      <c r="J36" s="23"/>
      <c r="K36" s="22" t="n">
        <v>45778</v>
      </c>
      <c r="L36" s="25" t="n">
        <v>5471977.99</v>
      </c>
      <c r="M36" s="25"/>
      <c r="N36" s="25"/>
      <c r="O36" s="26"/>
      <c r="P36" s="26"/>
      <c r="Q36" s="26"/>
      <c r="R36" s="25"/>
      <c r="S36" s="25"/>
      <c r="T36" s="25"/>
      <c r="U36" s="26"/>
      <c r="V36" s="25" t="n">
        <v>5471977.99</v>
      </c>
    </row>
    <row r="37" customFormat="false" ht="19.55" hidden="false" customHeight="true" outlineLevel="0" collapsed="false">
      <c r="A37" s="28" t="n">
        <v>45748</v>
      </c>
      <c r="B37" s="23"/>
      <c r="C37" s="23"/>
      <c r="D37" s="23"/>
      <c r="E37" s="23"/>
      <c r="F37" s="23"/>
      <c r="G37" s="23"/>
      <c r="H37" s="23"/>
      <c r="I37" s="23"/>
      <c r="J37" s="23"/>
      <c r="K37" s="22" t="n">
        <v>45778</v>
      </c>
      <c r="L37" s="25" t="n">
        <v>264250</v>
      </c>
      <c r="M37" s="25"/>
      <c r="N37" s="25"/>
      <c r="O37" s="26"/>
      <c r="P37" s="26"/>
      <c r="Q37" s="26"/>
      <c r="R37" s="25"/>
      <c r="S37" s="25"/>
      <c r="T37" s="25"/>
      <c r="U37" s="26"/>
      <c r="V37" s="25" t="n">
        <v>264250</v>
      </c>
    </row>
    <row r="38" customFormat="false" ht="19.55" hidden="false" customHeight="true" outlineLevel="0" collapsed="false">
      <c r="A38" s="28" t="n">
        <v>45748</v>
      </c>
      <c r="B38" s="23"/>
      <c r="C38" s="23"/>
      <c r="D38" s="23"/>
      <c r="E38" s="23"/>
      <c r="F38" s="23"/>
      <c r="G38" s="23"/>
      <c r="H38" s="23"/>
      <c r="I38" s="23"/>
      <c r="J38" s="23"/>
      <c r="K38" s="22" t="n">
        <v>45717</v>
      </c>
      <c r="L38" s="25" t="n">
        <v>353.65</v>
      </c>
      <c r="M38" s="25"/>
      <c r="N38" s="25"/>
      <c r="O38" s="26"/>
      <c r="P38" s="26"/>
      <c r="Q38" s="26"/>
      <c r="R38" s="25"/>
      <c r="S38" s="25"/>
      <c r="T38" s="25"/>
      <c r="U38" s="26"/>
      <c r="V38" s="25" t="n">
        <v>353.65</v>
      </c>
    </row>
    <row r="39" customFormat="false" ht="19.55" hidden="false" customHeight="true" outlineLevel="0" collapsed="false">
      <c r="A39" s="28" t="n">
        <v>45778</v>
      </c>
      <c r="B39" s="23" t="n">
        <v>5810150.86</v>
      </c>
      <c r="C39" s="23" t="n">
        <v>5796581.64</v>
      </c>
      <c r="D39" s="23" t="n">
        <v>353.65</v>
      </c>
      <c r="E39" s="23"/>
      <c r="F39" s="23"/>
      <c r="G39" s="23" t="n">
        <v>23567699.39</v>
      </c>
      <c r="H39" s="23"/>
      <c r="I39" s="23"/>
      <c r="J39" s="23" t="n">
        <v>60000</v>
      </c>
      <c r="K39" s="22" t="n">
        <v>45717</v>
      </c>
      <c r="L39" s="25" t="n">
        <v>73123.63</v>
      </c>
      <c r="M39" s="25"/>
      <c r="N39" s="25"/>
      <c r="O39" s="26"/>
      <c r="P39" s="26"/>
      <c r="Q39" s="26"/>
      <c r="R39" s="25"/>
      <c r="S39" s="25"/>
      <c r="T39" s="25"/>
      <c r="U39" s="26"/>
      <c r="V39" s="25" t="n">
        <v>73123.63</v>
      </c>
    </row>
    <row r="40" customFormat="false" ht="19.55" hidden="false" customHeight="true" outlineLevel="0" collapsed="false">
      <c r="A40" s="28" t="n">
        <v>45778</v>
      </c>
      <c r="B40" s="23"/>
      <c r="C40" s="23"/>
      <c r="D40" s="23"/>
      <c r="E40" s="23"/>
      <c r="F40" s="23"/>
      <c r="G40" s="23"/>
      <c r="H40" s="23"/>
      <c r="I40" s="23"/>
      <c r="J40" s="23"/>
      <c r="K40" s="22" t="n">
        <v>45748</v>
      </c>
      <c r="L40" s="25" t="n">
        <v>353.65</v>
      </c>
      <c r="M40" s="25"/>
      <c r="N40" s="25"/>
      <c r="O40" s="26"/>
      <c r="P40" s="26"/>
      <c r="Q40" s="26"/>
      <c r="R40" s="25"/>
      <c r="S40" s="25"/>
      <c r="T40" s="25"/>
      <c r="U40" s="26"/>
      <c r="V40" s="25" t="n">
        <v>353.65</v>
      </c>
    </row>
    <row r="41" customFormat="false" ht="19.55" hidden="false" customHeight="true" outlineLevel="0" collapsed="false">
      <c r="A41" s="28" t="n">
        <v>45778</v>
      </c>
      <c r="B41" s="23"/>
      <c r="C41" s="23"/>
      <c r="D41" s="23"/>
      <c r="E41" s="23"/>
      <c r="F41" s="23"/>
      <c r="G41" s="23"/>
      <c r="H41" s="23"/>
      <c r="I41" s="23"/>
      <c r="J41" s="23"/>
      <c r="K41" s="22" t="n">
        <v>45717</v>
      </c>
      <c r="L41" s="25" t="n">
        <v>46876.37</v>
      </c>
      <c r="M41" s="25"/>
      <c r="N41" s="25"/>
      <c r="O41" s="26"/>
      <c r="P41" s="26"/>
      <c r="Q41" s="26"/>
      <c r="R41" s="25"/>
      <c r="S41" s="25"/>
      <c r="T41" s="25"/>
      <c r="U41" s="26"/>
      <c r="V41" s="25" t="n">
        <v>46876.37</v>
      </c>
    </row>
    <row r="42" s="36" customFormat="true" ht="13.8" hidden="false" customHeight="false" outlineLevel="0" collapsed="false">
      <c r="A42" s="31"/>
      <c r="B42" s="32" t="n">
        <f aca="false">SUM(B23:B39)</f>
        <v>29068552.58</v>
      </c>
      <c r="C42" s="32" t="n">
        <f aca="false">SUM(C23:C39)</f>
        <v>29000706.48</v>
      </c>
      <c r="D42" s="32" t="n">
        <f aca="false">SUM(D23:D39)</f>
        <v>58509992.78</v>
      </c>
      <c r="E42" s="33" t="n">
        <v>10000000</v>
      </c>
      <c r="F42" s="32" t="n">
        <f aca="false">SUM(F23:F23)</f>
        <v>0</v>
      </c>
      <c r="G42" s="32" t="n">
        <f aca="false">SUM(G23:G39)</f>
        <v>52267698.57</v>
      </c>
      <c r="H42" s="33" t="n">
        <v>10000000</v>
      </c>
      <c r="I42" s="32" t="n">
        <f aca="false">SUM(I23:I23)</f>
        <v>0</v>
      </c>
      <c r="J42" s="32" t="n">
        <f aca="false">J31+J39</f>
        <v>180000</v>
      </c>
      <c r="K42" s="32"/>
      <c r="L42" s="32" t="n">
        <f aca="false">SUM(L23:L41)</f>
        <v>28820352.83</v>
      </c>
      <c r="M42" s="32" t="n">
        <v>10000000</v>
      </c>
      <c r="N42" s="32" t="n">
        <f aca="false">SUM(N23:N23)</f>
        <v>0</v>
      </c>
      <c r="O42" s="34"/>
      <c r="P42" s="35" t="n">
        <v>167047.04</v>
      </c>
      <c r="Q42" s="32" t="n">
        <f aca="false">SUM(Q23:Q23)</f>
        <v>0</v>
      </c>
      <c r="R42" s="32" t="n">
        <f aca="false">SUM(R23:R23)</f>
        <v>116965.06</v>
      </c>
      <c r="S42" s="32" t="n">
        <f aca="false">SUM(S23:S23)</f>
        <v>0</v>
      </c>
      <c r="T42" s="32" t="n">
        <f aca="false">SUM(T23:T23)</f>
        <v>15074.55</v>
      </c>
      <c r="U42" s="32" t="n">
        <f aca="false">SUM(U23:U23)</f>
        <v>0</v>
      </c>
      <c r="V42" s="32" t="n">
        <f aca="false">SUM(V23:V41)</f>
        <v>38785345.4</v>
      </c>
    </row>
    <row r="43" customFormat="false" ht="27.95" hidden="false" customHeight="true" outlineLevel="0" collapsed="false">
      <c r="A43" s="37"/>
      <c r="B43" s="37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customFormat="false" ht="42" hidden="false" customHeight="true" outlineLevel="0" collapsed="false">
      <c r="A44" s="39" t="s">
        <v>39</v>
      </c>
      <c r="B44" s="39"/>
      <c r="C44" s="39"/>
      <c r="D44" s="39"/>
      <c r="E44" s="39"/>
      <c r="F44" s="37"/>
      <c r="G44" s="40"/>
      <c r="H44" s="37"/>
      <c r="I44" s="37"/>
      <c r="J44" s="37"/>
      <c r="K44" s="37"/>
      <c r="L44" s="40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customFormat="false" ht="15" hidden="false" customHeight="true" outlineLevel="0" collapsed="false">
      <c r="A45" s="41" t="s">
        <v>40</v>
      </c>
      <c r="B45" s="41"/>
      <c r="C45" s="41"/>
      <c r="D45" s="41"/>
      <c r="E45" s="41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customFormat="false" ht="12.8" hidden="false" customHeight="false" outlineLevel="0" collapsed="false">
      <c r="A46" s="41"/>
      <c r="B46" s="41"/>
      <c r="C46" s="41"/>
      <c r="D46" s="41"/>
      <c r="E46" s="41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customFormat="false" ht="29.25" hidden="false" customHeight="true" outlineLevel="0" collapsed="false">
      <c r="A47" s="42" t="s">
        <v>41</v>
      </c>
      <c r="B47" s="42"/>
      <c r="C47" s="42"/>
      <c r="D47" s="42"/>
      <c r="E47" s="42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customFormat="false" ht="18.75" hidden="false" customHeight="true" outlineLevel="0" collapsed="false">
      <c r="A48" s="42" t="s">
        <v>42</v>
      </c>
      <c r="B48" s="42"/>
      <c r="C48" s="42"/>
      <c r="D48" s="42"/>
      <c r="E48" s="42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customFormat="false" ht="18.75" hidden="false" customHeight="true" outlineLevel="0" collapsed="false">
      <c r="A49" s="42" t="s">
        <v>43</v>
      </c>
      <c r="B49" s="42"/>
      <c r="C49" s="42"/>
      <c r="D49" s="42"/>
      <c r="E49" s="42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customFormat="false" ht="18.75" hidden="false" customHeight="true" outlineLevel="0" collapsed="false">
      <c r="A50" s="42" t="s">
        <v>44</v>
      </c>
      <c r="B50" s="42"/>
      <c r="C50" s="42"/>
      <c r="D50" s="42"/>
      <c r="E50" s="42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customFormat="false" ht="18.75" hidden="false" customHeight="true" outlineLevel="0" collapsed="false">
      <c r="A51" s="42" t="s">
        <v>45</v>
      </c>
      <c r="B51" s="42"/>
      <c r="C51" s="42"/>
      <c r="D51" s="42"/>
      <c r="E51" s="42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customFormat="false" ht="32.6" hidden="false" customHeight="true" outlineLevel="0" collapsed="false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customFormat="false" ht="15.75" hidden="false" customHeight="true" outlineLevel="0" collapsed="false">
      <c r="A53" s="39" t="s">
        <v>46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customFormat="false" ht="38.25" hidden="false" customHeight="true" outlineLevel="0" collapsed="false">
      <c r="A54" s="41" t="s">
        <v>40</v>
      </c>
      <c r="B54" s="41"/>
      <c r="C54" s="41"/>
      <c r="D54" s="41"/>
      <c r="E54" s="41"/>
      <c r="F54" s="41" t="s">
        <v>47</v>
      </c>
      <c r="G54" s="41" t="s">
        <v>48</v>
      </c>
      <c r="H54" s="41" t="s">
        <v>49</v>
      </c>
      <c r="I54" s="41" t="s">
        <v>50</v>
      </c>
      <c r="J54" s="41" t="s">
        <v>51</v>
      </c>
      <c r="K54" s="41" t="s">
        <v>52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customFormat="false" ht="13.5" hidden="true" customHeight="true" outlineLevel="0" collapsed="false">
      <c r="A55" s="42" t="s">
        <v>53</v>
      </c>
      <c r="B55" s="42"/>
      <c r="C55" s="42"/>
      <c r="D55" s="42"/>
      <c r="E55" s="42"/>
      <c r="F55" s="43"/>
      <c r="G55" s="24"/>
      <c r="H55" s="24"/>
      <c r="I55" s="44"/>
      <c r="J55" s="44"/>
      <c r="K55" s="42"/>
      <c r="L55" s="37"/>
      <c r="M55" s="37"/>
      <c r="N55" s="37"/>
      <c r="O55" s="37"/>
      <c r="P55" s="45"/>
      <c r="Q55" s="37"/>
      <c r="R55" s="37"/>
      <c r="S55" s="37"/>
      <c r="T55" s="37"/>
      <c r="U55" s="37"/>
      <c r="V55" s="37"/>
    </row>
    <row r="56" customFormat="false" ht="39.75" hidden="true" customHeight="true" outlineLevel="0" collapsed="false">
      <c r="A56" s="42" t="s">
        <v>54</v>
      </c>
      <c r="B56" s="42"/>
      <c r="C56" s="42"/>
      <c r="D56" s="42"/>
      <c r="E56" s="42"/>
      <c r="F56" s="43"/>
      <c r="G56" s="24"/>
      <c r="H56" s="44"/>
      <c r="I56" s="44"/>
      <c r="J56" s="44"/>
      <c r="K56" s="42"/>
      <c r="L56" s="37"/>
      <c r="M56" s="37"/>
      <c r="N56" s="37"/>
      <c r="O56" s="37"/>
      <c r="P56" s="45"/>
      <c r="Q56" s="37"/>
      <c r="R56" s="37"/>
      <c r="S56" s="37"/>
      <c r="T56" s="37"/>
      <c r="U56" s="37"/>
      <c r="V56" s="37"/>
    </row>
    <row r="57" customFormat="false" ht="13.5" hidden="true" customHeight="true" outlineLevel="0" collapsed="false">
      <c r="A57" s="42" t="s">
        <v>55</v>
      </c>
      <c r="B57" s="42"/>
      <c r="C57" s="42"/>
      <c r="D57" s="42"/>
      <c r="E57" s="42"/>
      <c r="F57" s="46"/>
      <c r="G57" s="24"/>
      <c r="H57" s="47"/>
      <c r="I57" s="44"/>
      <c r="J57" s="44"/>
      <c r="K57" s="42"/>
      <c r="L57" s="37"/>
      <c r="M57" s="37"/>
      <c r="N57" s="37"/>
      <c r="O57" s="37"/>
      <c r="P57" s="45"/>
      <c r="Q57" s="37"/>
      <c r="R57" s="37"/>
      <c r="S57" s="37"/>
      <c r="T57" s="37"/>
      <c r="U57" s="37"/>
      <c r="V57" s="37"/>
    </row>
    <row r="58" customFormat="false" ht="32.05" hidden="false" customHeight="true" outlineLevel="0" collapsed="false">
      <c r="A58" s="42" t="s">
        <v>56</v>
      </c>
      <c r="B58" s="42"/>
      <c r="C58" s="42"/>
      <c r="D58" s="42"/>
      <c r="E58" s="42"/>
      <c r="F58" s="43" t="n">
        <v>120000</v>
      </c>
      <c r="G58" s="24" t="s">
        <v>57</v>
      </c>
      <c r="H58" s="47" t="n">
        <v>201900010008727</v>
      </c>
      <c r="I58" s="44" t="n">
        <v>45748</v>
      </c>
      <c r="J58" s="44" t="n">
        <v>45748</v>
      </c>
      <c r="K58" s="24" t="s">
        <v>58</v>
      </c>
      <c r="L58" s="37"/>
      <c r="M58" s="37"/>
      <c r="N58" s="37"/>
      <c r="O58" s="37"/>
      <c r="P58" s="45"/>
      <c r="Q58" s="37"/>
      <c r="R58" s="37"/>
      <c r="S58" s="37"/>
      <c r="T58" s="37"/>
      <c r="U58" s="37"/>
      <c r="V58" s="37"/>
    </row>
    <row r="59" customFormat="false" ht="32.05" hidden="false" customHeight="true" outlineLevel="0" collapsed="false">
      <c r="A59" s="42" t="s">
        <v>56</v>
      </c>
      <c r="B59" s="42"/>
      <c r="C59" s="42"/>
      <c r="D59" s="42"/>
      <c r="E59" s="42"/>
      <c r="F59" s="43" t="n">
        <v>60000</v>
      </c>
      <c r="G59" s="24" t="s">
        <v>57</v>
      </c>
      <c r="H59" s="47" t="n">
        <v>201900010008727</v>
      </c>
      <c r="I59" s="44" t="n">
        <v>45778</v>
      </c>
      <c r="J59" s="44" t="n">
        <v>45778</v>
      </c>
      <c r="K59" s="24" t="s">
        <v>58</v>
      </c>
      <c r="L59" s="37"/>
      <c r="M59" s="37"/>
      <c r="N59" s="37"/>
      <c r="O59" s="37"/>
      <c r="P59" s="45"/>
      <c r="Q59" s="37"/>
      <c r="R59" s="37"/>
      <c r="S59" s="37"/>
      <c r="T59" s="37"/>
      <c r="U59" s="37"/>
      <c r="V59" s="37"/>
    </row>
    <row r="60" customFormat="false" ht="15.75" hidden="false" customHeight="true" outlineLevel="0" collapsed="false">
      <c r="A60" s="48" t="s">
        <v>59</v>
      </c>
      <c r="B60" s="48"/>
      <c r="C60" s="48"/>
      <c r="D60" s="48"/>
      <c r="E60" s="48"/>
      <c r="F60" s="49" t="n">
        <f aca="false">F58+F59</f>
        <v>180000</v>
      </c>
      <c r="G60" s="50"/>
      <c r="H60" s="50"/>
      <c r="I60" s="50"/>
      <c r="J60" s="50"/>
      <c r="K60" s="50"/>
      <c r="L60" s="37"/>
      <c r="M60" s="37"/>
      <c r="N60" s="37"/>
      <c r="O60" s="37"/>
      <c r="P60" s="45"/>
      <c r="Q60" s="37"/>
      <c r="R60" s="37"/>
      <c r="S60" s="37"/>
      <c r="T60" s="37"/>
      <c r="U60" s="37"/>
      <c r="V60" s="37"/>
    </row>
    <row r="61" customFormat="false" ht="15.75" hidden="true" customHeight="true" outlineLevel="0" collapsed="false">
      <c r="A61" s="51" t="s">
        <v>60</v>
      </c>
      <c r="B61" s="51"/>
      <c r="C61" s="51"/>
      <c r="D61" s="51"/>
      <c r="E61" s="51"/>
      <c r="F61" s="51"/>
      <c r="G61" s="51"/>
      <c r="H61" s="51"/>
      <c r="I61" s="45"/>
      <c r="J61" s="45"/>
      <c r="K61" s="45"/>
      <c r="L61" s="37"/>
      <c r="M61" s="37"/>
      <c r="N61" s="37"/>
      <c r="O61" s="37"/>
      <c r="P61" s="45"/>
      <c r="Q61" s="37"/>
      <c r="R61" s="37"/>
      <c r="S61" s="37"/>
      <c r="T61" s="37"/>
      <c r="U61" s="37"/>
      <c r="V61" s="37"/>
    </row>
    <row r="62" s="45" customFormat="true" ht="15.75" hidden="false" customHeight="true" outlineLevel="0" collapsed="false"/>
    <row r="63" customFormat="false" ht="12.8" hidden="false" customHeight="true" outlineLevel="0" collapsed="false">
      <c r="A63" s="52" t="s">
        <v>61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37"/>
      <c r="Q63" s="37"/>
      <c r="R63" s="37"/>
      <c r="S63" s="37"/>
      <c r="T63" s="37"/>
      <c r="U63" s="37"/>
      <c r="V63" s="37"/>
    </row>
    <row r="64" s="56" customFormat="true" ht="113.25" hidden="false" customHeight="true" outlineLevel="0" collapsed="false">
      <c r="A64" s="53" t="s">
        <v>62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4" t="s">
        <v>63</v>
      </c>
      <c r="M64" s="54"/>
      <c r="N64" s="54"/>
      <c r="O64" s="54"/>
      <c r="P64" s="55" t="s">
        <v>63</v>
      </c>
      <c r="Q64" s="55" t="s">
        <v>63</v>
      </c>
      <c r="R64" s="55" t="s">
        <v>63</v>
      </c>
      <c r="S64" s="55" t="s">
        <v>63</v>
      </c>
      <c r="T64" s="55" t="s">
        <v>63</v>
      </c>
      <c r="U64" s="55" t="s">
        <v>63</v>
      </c>
      <c r="V64" s="55" t="s">
        <v>63</v>
      </c>
    </row>
    <row r="65" s="56" customFormat="true" ht="58.75" hidden="false" customHeight="true" outlineLevel="0" collapsed="false">
      <c r="A65" s="57" t="s">
        <v>64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4" t="s">
        <v>63</v>
      </c>
      <c r="M65" s="54"/>
      <c r="N65" s="54"/>
      <c r="O65" s="54"/>
      <c r="P65" s="55" t="s">
        <v>63</v>
      </c>
      <c r="Q65" s="55" t="s">
        <v>63</v>
      </c>
      <c r="R65" s="55" t="s">
        <v>63</v>
      </c>
      <c r="S65" s="55" t="s">
        <v>63</v>
      </c>
      <c r="T65" s="55" t="s">
        <v>63</v>
      </c>
      <c r="U65" s="55" t="s">
        <v>63</v>
      </c>
      <c r="V65" s="55" t="s">
        <v>63</v>
      </c>
    </row>
    <row r="66" s="56" customFormat="true" ht="58.75" hidden="false" customHeight="true" outlineLevel="0" collapsed="false">
      <c r="A66" s="57" t="s">
        <v>65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4"/>
      <c r="M66" s="54"/>
      <c r="N66" s="54"/>
      <c r="O66" s="54"/>
      <c r="P66" s="55"/>
      <c r="Q66" s="55"/>
      <c r="R66" s="55"/>
      <c r="S66" s="55"/>
      <c r="T66" s="55"/>
      <c r="U66" s="55"/>
      <c r="V66" s="55"/>
    </row>
    <row r="67" s="56" customFormat="true" ht="35.25" hidden="false" customHeight="true" outlineLevel="0" collapsed="false">
      <c r="A67" s="57" t="s">
        <v>66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4" t="s">
        <v>63</v>
      </c>
      <c r="M67" s="54"/>
      <c r="N67" s="54"/>
      <c r="O67" s="54"/>
      <c r="P67" s="55" t="s">
        <v>63</v>
      </c>
      <c r="Q67" s="55" t="s">
        <v>63</v>
      </c>
      <c r="R67" s="55" t="s">
        <v>63</v>
      </c>
      <c r="S67" s="55" t="s">
        <v>63</v>
      </c>
      <c r="T67" s="55" t="s">
        <v>63</v>
      </c>
      <c r="U67" s="55" t="s">
        <v>63</v>
      </c>
      <c r="V67" s="55" t="s">
        <v>63</v>
      </c>
    </row>
    <row r="68" s="56" customFormat="true" ht="26.1" hidden="false" customHeight="true" outlineLevel="0" collapsed="false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4"/>
      <c r="M68" s="54"/>
      <c r="N68" s="54"/>
      <c r="O68" s="54"/>
      <c r="P68" s="55" t="s">
        <v>63</v>
      </c>
      <c r="Q68" s="55" t="s">
        <v>63</v>
      </c>
      <c r="R68" s="55" t="s">
        <v>63</v>
      </c>
      <c r="S68" s="55" t="s">
        <v>63</v>
      </c>
      <c r="T68" s="55" t="s">
        <v>63</v>
      </c>
      <c r="U68" s="55" t="s">
        <v>63</v>
      </c>
      <c r="V68" s="55" t="s">
        <v>63</v>
      </c>
    </row>
    <row r="69" s="56" customFormat="true" ht="47.55" hidden="false" customHeight="true" outlineLevel="0" collapsed="false">
      <c r="A69" s="57" t="s">
        <v>67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5" t="s">
        <v>63</v>
      </c>
      <c r="M69" s="55" t="s">
        <v>63</v>
      </c>
      <c r="N69" s="55" t="s">
        <v>63</v>
      </c>
      <c r="O69" s="55" t="s">
        <v>63</v>
      </c>
      <c r="P69" s="55" t="s">
        <v>63</v>
      </c>
      <c r="Q69" s="55" t="s">
        <v>63</v>
      </c>
      <c r="R69" s="55" t="s">
        <v>63</v>
      </c>
      <c r="S69" s="55" t="s">
        <v>63</v>
      </c>
      <c r="T69" s="55" t="s">
        <v>63</v>
      </c>
      <c r="U69" s="55" t="s">
        <v>63</v>
      </c>
      <c r="V69" s="55" t="s">
        <v>63</v>
      </c>
    </row>
    <row r="70" customFormat="false" ht="15" hidden="false" customHeight="true" outlineLevel="0" collapsed="false">
      <c r="A70" s="58" t="s">
        <v>68</v>
      </c>
      <c r="B70" s="58" t="s">
        <v>63</v>
      </c>
      <c r="C70" s="58"/>
      <c r="D70" s="58"/>
      <c r="E70" s="58"/>
      <c r="F70" s="58"/>
      <c r="G70" s="58"/>
      <c r="H70" s="58"/>
      <c r="I70" s="58"/>
      <c r="J70" s="58"/>
      <c r="K70" s="58"/>
    </row>
    <row r="71" customFormat="false" ht="12.8" hidden="false" customHeight="false" outlineLevel="0" collapsed="false">
      <c r="A71" s="59"/>
      <c r="B71" s="59"/>
      <c r="C71" s="60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</row>
    <row r="72" customFormat="false" ht="12.8" hidden="false" customHeight="false" outlineLevel="0" collapsed="false">
      <c r="A72" s="59"/>
      <c r="B72" s="59"/>
      <c r="C72" s="60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</row>
    <row r="73" customFormat="false" ht="12.8" hidden="false" customHeight="false" outlineLevel="0" collapsed="false">
      <c r="A73" s="59"/>
      <c r="B73" s="59"/>
      <c r="C73" s="60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</row>
    <row r="74" customFormat="false" ht="15" hidden="false" customHeight="true" outlineLevel="0" collapsed="false">
      <c r="A74" s="59"/>
      <c r="B74" s="59"/>
      <c r="C74" s="60"/>
      <c r="D74" s="61"/>
      <c r="E74" s="61"/>
      <c r="F74" s="61"/>
      <c r="I74" s="61"/>
      <c r="J74" s="61"/>
      <c r="K74" s="61"/>
      <c r="L74" s="61"/>
      <c r="M74" s="59"/>
      <c r="N74" s="59"/>
      <c r="O74" s="59"/>
      <c r="P74" s="59"/>
      <c r="Q74" s="59"/>
      <c r="R74" s="59"/>
      <c r="S74" s="59"/>
      <c r="T74" s="59"/>
      <c r="U74" s="59"/>
      <c r="V74" s="59"/>
    </row>
    <row r="75" customFormat="false" ht="33" hidden="false" customHeight="true" outlineLevel="0" collapsed="false">
      <c r="A75" s="59"/>
      <c r="B75" s="59"/>
      <c r="C75" s="60"/>
      <c r="D75" s="61"/>
      <c r="E75" s="61"/>
      <c r="F75" s="61"/>
      <c r="I75" s="61"/>
      <c r="J75" s="61"/>
      <c r="K75" s="61"/>
      <c r="L75" s="61"/>
      <c r="M75" s="59"/>
      <c r="N75" s="59"/>
      <c r="O75" s="59"/>
      <c r="P75" s="59"/>
      <c r="Q75" s="59"/>
      <c r="R75" s="59"/>
      <c r="S75" s="59"/>
      <c r="T75" s="59"/>
      <c r="U75" s="59"/>
      <c r="V75" s="59"/>
    </row>
    <row r="76" customFormat="false" ht="21.9" hidden="false" customHeight="true" outlineLevel="0" collapsed="false">
      <c r="A76" s="62" t="s">
        <v>69</v>
      </c>
      <c r="B76" s="62"/>
      <c r="C76" s="62"/>
      <c r="D76" s="62"/>
      <c r="E76" s="62"/>
      <c r="F76" s="62"/>
      <c r="G76" s="62"/>
      <c r="H76" s="62"/>
      <c r="I76" s="62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</row>
    <row r="77" customFormat="false" ht="23.7" hidden="false" customHeight="true" outlineLevel="0" collapsed="false">
      <c r="A77" s="63" t="s">
        <v>49</v>
      </c>
      <c r="B77" s="63" t="s">
        <v>70</v>
      </c>
      <c r="C77" s="63" t="s">
        <v>71</v>
      </c>
      <c r="D77" s="63" t="s">
        <v>72</v>
      </c>
      <c r="E77" s="63" t="s">
        <v>73</v>
      </c>
      <c r="F77" s="63" t="s">
        <v>74</v>
      </c>
      <c r="G77" s="64" t="s">
        <v>75</v>
      </c>
      <c r="H77" s="64"/>
      <c r="I77" s="63" t="s">
        <v>76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</row>
    <row r="78" customFormat="false" ht="80.55" hidden="false" customHeight="true" outlineLevel="0" collapsed="false">
      <c r="A78" s="65" t="n">
        <v>202300036016152</v>
      </c>
      <c r="B78" s="66" t="n">
        <v>45749</v>
      </c>
      <c r="C78" s="65" t="s">
        <v>77</v>
      </c>
      <c r="D78" s="65" t="n">
        <v>4</v>
      </c>
      <c r="E78" s="65" t="n">
        <v>15000100</v>
      </c>
      <c r="F78" s="65" t="s">
        <v>78</v>
      </c>
      <c r="G78" s="65" t="s">
        <v>79</v>
      </c>
      <c r="H78" s="65"/>
      <c r="I78" s="67" t="n">
        <v>10000000</v>
      </c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</row>
    <row r="79" customFormat="false" ht="13.8" hidden="false" customHeight="false" outlineLevel="0" collapsed="false">
      <c r="A79" s="68"/>
      <c r="B79" s="68"/>
      <c r="C79" s="68"/>
      <c r="D79" s="68"/>
      <c r="E79" s="68"/>
      <c r="F79" s="68"/>
      <c r="G79" s="68"/>
      <c r="H79" s="68"/>
      <c r="I79" s="68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</row>
    <row r="80" customFormat="false" ht="12.8" hidden="false" customHeight="false" outlineLevel="0" collapsed="false">
      <c r="A80" s="59"/>
      <c r="B80" s="59"/>
      <c r="C80" s="60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</row>
    <row r="81" customFormat="false" ht="12.8" hidden="false" customHeight="false" outlineLevel="0" collapsed="false">
      <c r="A81" s="59"/>
      <c r="B81" s="59"/>
      <c r="C81" s="60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</row>
    <row r="82" customFormat="false" ht="12.8" hidden="false" customHeight="false" outlineLevel="0" collapsed="false">
      <c r="A82" s="59"/>
      <c r="B82" s="59"/>
      <c r="C82" s="60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</row>
    <row r="83" customFormat="false" ht="12.8" hidden="false" customHeight="false" outlineLevel="0" collapsed="false">
      <c r="A83" s="59"/>
      <c r="B83" s="59"/>
      <c r="C83" s="60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customFormat="false" ht="12.8" hidden="false" customHeight="false" outlineLevel="0" collapsed="false">
      <c r="A84" s="59"/>
      <c r="B84" s="59"/>
      <c r="C84" s="60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</row>
    <row r="85" customFormat="false" ht="12.8" hidden="false" customHeight="false" outlineLevel="0" collapsed="false">
      <c r="A85" s="59"/>
      <c r="B85" s="59"/>
      <c r="C85" s="60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</row>
    <row r="86" customFormat="false" ht="12.8" hidden="false" customHeight="false" outlineLevel="0" collapsed="false">
      <c r="A86" s="59"/>
      <c r="B86" s="59"/>
      <c r="C86" s="60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</row>
    <row r="87" customFormat="false" ht="12.8" hidden="false" customHeight="false" outlineLevel="0" collapsed="false">
      <c r="A87" s="59"/>
      <c r="B87" s="59"/>
      <c r="C87" s="60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</row>
    <row r="88" customFormat="false" ht="12.8" hidden="false" customHeight="false" outlineLevel="0" collapsed="false">
      <c r="A88" s="59"/>
      <c r="B88" s="59"/>
      <c r="C88" s="60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</row>
    <row r="89" customFormat="false" ht="12.8" hidden="false" customHeight="false" outlineLevel="0" collapsed="false">
      <c r="A89" s="59"/>
      <c r="B89" s="59"/>
      <c r="C89" s="60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</row>
    <row r="90" customFormat="false" ht="12.8" hidden="false" customHeight="false" outlineLevel="0" collapsed="false">
      <c r="A90" s="59"/>
      <c r="B90" s="59"/>
      <c r="C90" s="60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</row>
    <row r="91" customFormat="false" ht="12.8" hidden="false" customHeight="false" outlineLevel="0" collapsed="false">
      <c r="A91" s="59"/>
      <c r="B91" s="59"/>
      <c r="C91" s="60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</row>
    <row r="92" customFormat="false" ht="12.8" hidden="false" customHeight="false" outlineLevel="0" collapsed="false">
      <c r="A92" s="59"/>
      <c r="B92" s="59"/>
      <c r="C92" s="60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</row>
    <row r="93" customFormat="false" ht="12.8" hidden="false" customHeight="false" outlineLevel="0" collapsed="false">
      <c r="A93" s="59"/>
      <c r="B93" s="59"/>
      <c r="C93" s="60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</row>
    <row r="94" customFormat="false" ht="12.8" hidden="false" customHeight="false" outlineLevel="0" collapsed="false">
      <c r="A94" s="59"/>
      <c r="B94" s="59"/>
      <c r="C94" s="60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</row>
    <row r="95" customFormat="false" ht="12.8" hidden="false" customHeight="false" outlineLevel="0" collapsed="false">
      <c r="A95" s="59"/>
      <c r="B95" s="59"/>
      <c r="C95" s="60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customFormat="false" ht="12.8" hidden="false" customHeight="false" outlineLevel="0" collapsed="false">
      <c r="A96" s="59"/>
      <c r="B96" s="59"/>
      <c r="C96" s="60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customFormat="false" ht="12.8" hidden="false" customHeight="false" outlineLevel="0" collapsed="false">
      <c r="A97" s="59"/>
      <c r="B97" s="59"/>
      <c r="C97" s="60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</row>
    <row r="98" customFormat="false" ht="12.8" hidden="false" customHeight="false" outlineLevel="0" collapsed="false">
      <c r="A98" s="59"/>
      <c r="B98" s="59"/>
      <c r="C98" s="60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</row>
    <row r="99" customFormat="false" ht="12.8" hidden="false" customHeight="false" outlineLevel="0" collapsed="false">
      <c r="A99" s="59"/>
      <c r="B99" s="59"/>
      <c r="C99" s="60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</row>
    <row r="100" customFormat="false" ht="12.8" hidden="false" customHeight="false" outlineLevel="0" collapsed="false">
      <c r="A100" s="59"/>
      <c r="B100" s="59"/>
      <c r="C100" s="60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</row>
    <row r="101" customFormat="false" ht="12.8" hidden="false" customHeight="false" outlineLevel="0" collapsed="false">
      <c r="A101" s="59"/>
      <c r="B101" s="59"/>
      <c r="C101" s="60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</row>
    <row r="102" customFormat="false" ht="12.8" hidden="false" customHeight="false" outlineLevel="0" collapsed="false">
      <c r="A102" s="59"/>
      <c r="B102" s="59"/>
      <c r="C102" s="60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</row>
    <row r="103" customFormat="false" ht="12.8" hidden="false" customHeight="false" outlineLevel="0" collapsed="false">
      <c r="A103" s="59"/>
      <c r="B103" s="59"/>
      <c r="C103" s="60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</row>
    <row r="104" customFormat="false" ht="12.8" hidden="false" customHeight="false" outlineLevel="0" collapsed="false">
      <c r="A104" s="59"/>
      <c r="B104" s="59"/>
      <c r="C104" s="60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</row>
    <row r="105" customFormat="false" ht="12.8" hidden="false" customHeight="false" outlineLevel="0" collapsed="false">
      <c r="A105" s="59"/>
      <c r="B105" s="59"/>
      <c r="C105" s="60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</row>
    <row r="106" customFormat="false" ht="12.8" hidden="false" customHeight="false" outlineLevel="0" collapsed="false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customFormat="false" ht="12.8" hidden="false" customHeight="false" outlineLevel="0" collapsed="false">
      <c r="A107" s="59"/>
      <c r="B107" s="59"/>
      <c r="C107" s="60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</row>
    <row r="108" customFormat="false" ht="12.8" hidden="false" customHeight="false" outlineLevel="0" collapsed="false">
      <c r="A108" s="59"/>
      <c r="B108" s="59"/>
      <c r="C108" s="60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4:K61"/>
  <mergeCells count="6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4:V14"/>
    <mergeCell ref="A15:V15"/>
    <mergeCell ref="A16:O16"/>
    <mergeCell ref="A17:V17"/>
    <mergeCell ref="A18:V18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44:E44"/>
    <mergeCell ref="A45:E46"/>
    <mergeCell ref="A47:E47"/>
    <mergeCell ref="A48:E48"/>
    <mergeCell ref="A49:E49"/>
    <mergeCell ref="A50:E50"/>
    <mergeCell ref="A51:E51"/>
    <mergeCell ref="A53:K53"/>
    <mergeCell ref="A54:E54"/>
    <mergeCell ref="A55:E55"/>
    <mergeCell ref="A56:E56"/>
    <mergeCell ref="A57:E57"/>
    <mergeCell ref="A58:E58"/>
    <mergeCell ref="A59:E59"/>
    <mergeCell ref="A60:E60"/>
    <mergeCell ref="A61:H61"/>
    <mergeCell ref="A63:O63"/>
    <mergeCell ref="A64:K64"/>
    <mergeCell ref="L64:O64"/>
    <mergeCell ref="A65:K65"/>
    <mergeCell ref="L65:O65"/>
    <mergeCell ref="A66:K66"/>
    <mergeCell ref="A67:K68"/>
    <mergeCell ref="L67:O68"/>
    <mergeCell ref="A69:K69"/>
    <mergeCell ref="A70:K70"/>
    <mergeCell ref="D74:F74"/>
    <mergeCell ref="I74:L74"/>
    <mergeCell ref="D75:F75"/>
    <mergeCell ref="I75:L75"/>
    <mergeCell ref="A76:I76"/>
    <mergeCell ref="G77:H77"/>
    <mergeCell ref="G78:H78"/>
    <mergeCell ref="A79:I79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1747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2025-01-22T12:11:18Z</dcterms:created>
  <dc:creator>Kátia Mendes Magalhães</dc:creator>
  <dc:description/>
  <dc:language>pt-BR</dc:language>
  <cp:lastModifiedBy/>
  <dcterms:modified xsi:type="dcterms:W3CDTF">2025-08-12T14:43:58Z</dcterms:modified>
  <cp:revision>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