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ETRIN" sheetId="1" state="visible" r:id="rId3"/>
  </sheets>
  <definedNames>
    <definedName function="false" hidden="false" localSheetId="0" name="_xlnm.Print_Area" vbProcedure="false">HETRIN!$A$1:$V$60</definedName>
    <definedName function="false" hidden="false" localSheetId="0" name="_xlnm.Print_Titles" vbProcedure="false">HETRIN!$38:$39</definedName>
    <definedName function="false" hidden="true" localSheetId="0" name="_xlnm._FilterDatabase" vbProcedure="false">HETRIN!$A$39:$K$46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<sst xmlns="http://schemas.openxmlformats.org/spreadsheetml/2006/main" count="126" uniqueCount="65">
  <si>
    <t xml:space="preserve">Relatório Resumido da Execução Orçamentária e Financeira por Contrato de Gestão</t>
  </si>
  <si>
    <t xml:space="preserve">Mês/Ano: Janeiro/2025</t>
  </si>
  <si>
    <t xml:space="preserve">Órgão Contratante: SECRETARIA DE ESTADO DA SAÚDE – SES/GO.</t>
  </si>
  <si>
    <t xml:space="preserve">CNPJ: 02.529.964/0001-57</t>
  </si>
  <si>
    <t xml:space="preserve">Organização Social Contratada : INSTITUTO DE MEDICINA, ESTUDOS E DESENVOLVIMENTO - IMED</t>
  </si>
  <si>
    <t xml:space="preserve">CNPJ: 19.324.171/0001-02</t>
  </si>
  <si>
    <t xml:space="preserve">Unidade Gerida: HOSPITAL ESTADUAL DE TRINDADE WALDA FERREIRA DOS SANTOS - HETRIN</t>
  </si>
  <si>
    <t xml:space="preserve">CNPJ: 19.324.171/0004-47</t>
  </si>
  <si>
    <t xml:space="preserve">Contrato de Gestão nº 037/2019 - SES </t>
  </si>
  <si>
    <t xml:space="preserve">Vigência do Contrato de Gestão - Início 25/08/2019 Término 24/08/23 / 1º Termo Aditivo 13/10/20 a 25/11/20 2º Termo Aditivo: Início 25/03/21 Término 24/08/23 e 3º Termo Aditivo: Início 20/07/22 Término 24/08/23 / 4º Termo Aditivo  Início 25/08/23 Término 24/08/27 (52663992) / 14º Apostilamento 01/01/25 a 31/01/25</t>
  </si>
  <si>
    <t xml:space="preserve">Previsão de Repasse Mensal do Contrato de Gestão/ADITIVO - Custeio : R$  5.796.227,99  Processo nº: 201900010008727</t>
  </si>
  <si>
    <t xml:space="preserve">Previsão de Repasse Mensal do Contrato de Gestão/ADITIVO - Investimentos : R$ Processo nº:
</t>
  </si>
  <si>
    <t xml:space="preserve">Em reais</t>
  </si>
  <si>
    <t xml:space="preserve">Mês</t>
  </si>
  <si>
    <t xml:space="preserve">Comparativo do Estimado com a Execução Orçamentária e Financeira</t>
  </si>
  <si>
    <t xml:space="preserve">Valor Mensal Estimado no Contrato de Gestão</t>
  </si>
  <si>
    <t xml:space="preserve">1. Valor Mensal Estimado no Contrato de Gestão - Custeio</t>
  </si>
  <si>
    <t xml:space="preserve">2. Empenhado no mês</t>
  </si>
  <si>
    <t xml:space="preserve">3. Liquidado no mês</t>
  </si>
  <si>
    <t xml:space="preserve">4. Glosas Aplicadas</t>
  </si>
  <si>
    <t xml:space="preserve">5. Montante pago no mês (informar o mês a que se refere, quando ocorrer repasses para mais de uma competência, inserir linha para cada mês)</t>
  </si>
  <si>
    <t xml:space="preserve">6. Guia de Recolhimento (Devolução - informar na Nota Explicativa - Ex.: processo e mês a que se refere), os valores devolvidos estão lançados no mês em que houve a quitação da guia , não impactam nas ordens de pagamento repassadas no mês.</t>
  </si>
  <si>
    <t xml:space="preserve">7. Guias de Receita (Devolução de Recursos de Exercícios Anteriores) os valores devolvidos estão lançados no mês em que houve a quitação da guia, não impactam nas ordens de pagamento repassadas no mês.</t>
  </si>
  <si>
    <t xml:space="preserve">8. Pagamentos (repasses – Restos a Pagar) (Informar na Nota Explicativa)</t>
  </si>
  <si>
    <t xml:space="preserve">9. Pagamentos de Despesas de Exercícios Anteriores - DEA (informar a natureza, processo e outros esclarecimentos sobre o repasse efetuado para a contratada, objetivamente, na Nota Explicativa)</t>
  </si>
  <si>
    <t xml:space="preserve">10. Total de Pagamentos no mês (10= 5 + 8 + 9)</t>
  </si>
  <si>
    <t xml:space="preserve">Custeio</t>
  </si>
  <si>
    <t xml:space="preserve">Investimentos</t>
  </si>
  <si>
    <t xml:space="preserve">Repasses Adicionais (Ver Legenda)</t>
  </si>
  <si>
    <t xml:space="preserve">Referência/Parcela</t>
  </si>
  <si>
    <t xml:space="preserve">Investimento</t>
  </si>
  <si>
    <t xml:space="preserve">jan.-25</t>
  </si>
  <si>
    <t xml:space="preserve">fev-25</t>
  </si>
  <si>
    <t xml:space="preserve">jan-25 – PNE</t>
  </si>
  <si>
    <t xml:space="preserve">fev.-25</t>
  </si>
  <si>
    <t xml:space="preserve">mar-25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</si>
  <si>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</si>
  <si>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 xml:space="preserve">Descrição</t>
  </si>
  <si>
    <t xml:space="preserve">Ressarcimentos (Rescisões Trabalhista, Serviço Hospitalar e Ambulatorial, Leitos Extras, Material Órtese e Prótese ( OPME e Outros ). </t>
  </si>
  <si>
    <t xml:space="preserve">Mandados Judiciais .</t>
  </si>
  <si>
    <t xml:space="preserve">Repasse Via Regularização de Despesas. </t>
  </si>
  <si>
    <t xml:space="preserve">Encontro de Contas Final do Contrato.</t>
  </si>
  <si>
    <t xml:space="preserve">Outros.</t>
  </si>
  <si>
    <t xml:space="preserve">Detalhamento - Glosas</t>
  </si>
  <si>
    <t xml:space="preserve">Valor R$</t>
  </si>
  <si>
    <t xml:space="preserve">Natureza da Despesa</t>
  </si>
  <si>
    <t xml:space="preserve">Processo</t>
  </si>
  <si>
    <t xml:space="preserve">Competência da Despesa (mês/ano)</t>
  </si>
  <si>
    <t xml:space="preserve">Período de aplicação da Glosa (mês/ano)</t>
  </si>
  <si>
    <t xml:space="preserve">Área Responsável</t>
  </si>
  <si>
    <t xml:space="preserve">Valor provisionado para ajuste posterior</t>
  </si>
  <si>
    <t xml:space="preserve">3.3.50.85.02</t>
  </si>
  <si>
    <t xml:space="preserve">SES/CGC/SUPECC-19837</t>
  </si>
  <si>
    <t xml:space="preserve">Glosa -Residentes (Programa de Residência Médica).</t>
  </si>
  <si>
    <t xml:space="preserve">*GlosaFundo Rescisório</t>
  </si>
  <si>
    <t xml:space="preserve">Outras Glosas.</t>
  </si>
  <si>
    <t xml:space="preserve">Total Geral</t>
  </si>
  <si>
    <t xml:space="preserve">* Glosa aplicada com valor estimado - ajuste será realizado posteriormente, quando informado pela SES/GMAE - CG-14421. </t>
  </si>
  <si>
    <t xml:space="preserve">Nota Explicativa:  </t>
  </si>
  <si>
    <t xml:space="preserve">Valor Estimado no Contrato de Gestão = Custeio + Servidor Cedido + Apostilamento.
1. Valor Mensal Estimado no Contrato de Gestão - Custeio = Custeio + Apostilamento.
3. Valor informado pela área técnica – GEFIN.
4. Valor Provisionado conforme Solicitação de Liquidação e Pagamento Parcial - Janeiro/2025 - HETRIN/IMED (69016812)/ Valor Provisionado conforme Solicitação de Liquidação e Pagamento Parcial - Fevereiro/2025 - HETRIN/IMED (69989547)</t>
  </si>
  <si>
    <t xml:space="preserve"> </t>
  </si>
  <si>
    <t xml:space="preserve">Conforme diretrizes descritas no Despacho 2688 (SEI Nº 65101374), Processo SEI Nº 202400010067105, o valor dos Servidores Cedidos, serão apenas de caráter informativo. Segue:
Servidor Cedido - Referência: janeiro/2025 - Valor: R$ 15.076,87 (70302207); referência de fevereiro não informada pela área técnica.
Informamos que o Contrato de Gestão 037/2019 não possui programa de residência médica</t>
  </si>
  <si>
    <t xml:space="preserve">8. Pagamentos (repasses – Restos a Pagar) - Repasse referente ao Custeio - Referência: dezembro/2024 Ordem de Pagamento 2024.2850.184.00045.018........R$ 76.636,59 (69362137);
                                                                                                                             Referência: dezembro/2024 Ordem de Pagamento 2024.2850.184.00045.017........R$ 40.328,47 (Fundo        Rescisório) (69362137);</t>
  </si>
  <si>
    <t xml:space="preserve">9. Pagamentos de Despesas de Exercícios Anteriores - DEA
13º Apostilamento: Piso Nacional de Enfermagem - Referência dezembro/24 Ordem de Pagamento 2025.2850.070.00025.001 ........R$ 15.074,55 (70222180).</t>
  </si>
  <si>
    <t xml:space="preserve">Fonte: Contratos de Gestão e Aditivos contidos no processo e Portal Transparência: saude.go.gov.br e Sistema SIOFINET - Portal.go.gov.br. 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</si>
</sst>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_(* #,##0.00_);_(* \(#,##0.00\);_(* \-??_);_(@_)"/>
    <numFmt numFmtId="166" formatCode="_-* #,##0.00_-;\-* #,##0.00_-;_-* \-??_-;_-@_-"/>
    <numFmt numFmtId="167" formatCode="dd/mm/yy"/>
    <numFmt numFmtId="168" formatCode="#,##0.00"/>
    <numFmt numFmtId="169" formatCode="0"/>
    <numFmt numFmtId="170" formatCode="[$-416]mmm\-yy;@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Calibri"/>
      <family val="2"/>
      <charset val="1"/>
    </font>
    <font>
      <b val="true"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 val="true"/>
      <sz val="10"/>
      <color rgb="FFFFFFFF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sz val="10"/>
      <color rgb="FF000000"/>
      <name val="Calibri"/>
      <family val="2"/>
    </font>
    <font>
      <b val="true"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rgb="FFD9E2F3"/>
        <bgColor rgb="FFD8D8D8"/>
      </patternFill>
    </fill>
    <fill>
      <patternFill patternType="solid">
        <fgColor rgb="FFD8D8D8"/>
        <bgColor rgb="FFD9E2F3"/>
      </patternFill>
    </fill>
    <fill>
      <patternFill patternType="solid">
        <fgColor rgb="FFCCCCCC"/>
        <bgColor rgb="FFD8D8D8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medium"/>
      <right style="medium"/>
      <top style="medium">
        <color rgb="FFCCCCCC"/>
      </top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medium"/>
      <diagonal/>
    </border>
    <border diagonalUp="false" diagonalDown="false">
      <left style="medium"/>
      <right style="medium">
        <color rgb="FFCCCCCC"/>
      </right>
      <top style="medium"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medium">
        <color rgb="FFCCCCCC"/>
      </left>
      <right style="medium">
        <color rgb="FFCCCCCC"/>
      </right>
      <top style="medium"/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/>
      <bottom/>
      <diagonal/>
    </border>
    <border diagonalUp="false" diagonalDown="false">
      <left style="medium"/>
      <right style="medium"/>
      <top style="medium">
        <color rgb="FFCCCCCC"/>
      </top>
      <bottom style="medium"/>
      <diagonal/>
    </border>
    <border diagonalUp="false" diagonalDown="false">
      <left style="medium">
        <color rgb="FFCCCCCC"/>
      </left>
      <right style="medium"/>
      <top style="medium">
        <color rgb="FFCCCCCC"/>
      </top>
      <bottom style="medium"/>
      <diagonal/>
    </border>
    <border diagonalUp="false" diagonalDown="false">
      <left style="medium"/>
      <right style="medium"/>
      <top style="medium">
        <color rgb="FFCCCCCC"/>
      </top>
      <bottom/>
      <diagonal/>
    </border>
    <border diagonalUp="false" diagonalDown="false">
      <left style="medium">
        <color rgb="FFCCCCCC"/>
      </left>
      <right style="medium"/>
      <top style="medium">
        <color rgb="FFCCCCCC"/>
      </top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>
        <color rgb="FFCCCCCC"/>
      </left>
      <right style="medium"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7" fillId="2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0" borderId="13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6" fillId="0" borderId="10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6" fillId="0" borderId="10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6" fillId="0" borderId="10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6" fontId="9" fillId="0" borderId="13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7" fontId="6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7" fontId="6" fillId="0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4" borderId="1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8" fillId="4" borderId="14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8" fillId="3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8" fontId="6" fillId="0" borderId="15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0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8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5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8" fontId="8" fillId="5" borderId="15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6" fillId="5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15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0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1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6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1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true">
      <alignment horizontal="center" vertical="center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Light1 8" xfId="20"/>
  </cellStyles>
  <dxfs count="4">
    <dxf>
      <fill>
        <patternFill patternType="solid">
          <fgColor rgb="FFAFD095"/>
          <bgColor rgb="FF000000"/>
        </patternFill>
      </fill>
    </dxf>
    <dxf>
      <fill>
        <patternFill patternType="solid">
          <fgColor rgb="FFD8D8D8"/>
          <bgColor rgb="FF000000"/>
        </patternFill>
      </fill>
    </dxf>
    <dxf>
      <fill>
        <patternFill patternType="solid">
          <bgColor rgb="FF000000"/>
        </patternFill>
      </fill>
    </dxf>
    <dxf>
      <fill>
        <patternFill patternType="solid">
          <fgColor rgb="FF000000"/>
          <bgColor rgb="FF00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127622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D9E2F3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AFD095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843C0B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theme/theme1.xml><?xml version="1.0" encoding="utf-8"?>
<a:theme xmlns:a="http://schemas.openxmlformats.org/drawingml/2006/main" xmlns:r="http://schemas.openxmlformats.org/officeDocument/2006/relationships" name="Tema do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843C0B"/>
    <pageSetUpPr fitToPage="true"/>
  </sheetPr>
  <dimension ref="A1:V96"/>
  <sheetViews>
    <sheetView showFormulas="fals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I44" activeCellId="0" sqref="I44"/>
    </sheetView>
  </sheetViews>
  <sheetFormatPr defaultColWidth="8.71484375" defaultRowHeight="13.8" zeroHeight="false" outlineLevelRow="0" outlineLevelCol="0"/>
  <cols>
    <col collapsed="false" customWidth="true" hidden="false" outlineLevel="0" max="1" min="1" style="1" width="13.63"/>
    <col collapsed="false" customWidth="true" hidden="false" outlineLevel="0" max="2" min="2" style="1" width="14.29"/>
    <col collapsed="false" customWidth="true" hidden="false" outlineLevel="0" max="3" min="3" style="2" width="14"/>
    <col collapsed="false" customWidth="true" hidden="false" outlineLevel="0" max="7" min="4" style="1" width="14"/>
    <col collapsed="false" customWidth="true" hidden="false" outlineLevel="0" max="8" min="8" style="1" width="17.29"/>
    <col collapsed="false" customWidth="true" hidden="false" outlineLevel="0" max="9" min="9" style="1" width="16.57"/>
    <col collapsed="false" customWidth="true" hidden="false" outlineLevel="0" max="10" min="10" style="1" width="14"/>
    <col collapsed="false" customWidth="true" hidden="false" outlineLevel="0" max="11" min="11" style="1" width="16.43"/>
    <col collapsed="false" customWidth="true" hidden="false" outlineLevel="0" max="16" min="12" style="1" width="16.14"/>
    <col collapsed="false" customWidth="true" hidden="false" outlineLevel="0" max="17" min="17" style="1" width="30.71"/>
    <col collapsed="false" customWidth="true" hidden="false" outlineLevel="0" max="22" min="18" style="1" width="16.14"/>
  </cols>
  <sheetData>
    <row r="1" customFormat="false" ht="24.45" hidden="false" customHeight="fals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customFormat="false" ht="9" hidden="false" customHeight="true" outlineLevel="0" collapsed="false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5"/>
      <c r="P2" s="5"/>
      <c r="Q2" s="5"/>
      <c r="R2" s="5"/>
      <c r="S2" s="5"/>
      <c r="T2" s="5"/>
      <c r="U2" s="5"/>
      <c r="V2" s="5"/>
    </row>
    <row r="3" customFormat="false" ht="12.8" hidden="false" customHeight="false" outlineLevel="0" collapsed="false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customFormat="false" ht="8.25" hidden="false" customHeight="true" outlineLevel="0" collapsed="false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5"/>
      <c r="P4" s="5"/>
      <c r="Q4" s="5"/>
      <c r="R4" s="5"/>
      <c r="S4" s="5"/>
      <c r="T4" s="5"/>
      <c r="U4" s="5"/>
      <c r="V4" s="5"/>
    </row>
    <row r="5" customFormat="false" ht="12.8" hidden="false" customHeight="false" outlineLevel="0" collapsed="false">
      <c r="A5" s="7" t="s">
        <v>2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</row>
    <row r="6" customFormat="false" ht="12.8" hidden="false" customHeight="false" outlineLevel="0" collapsed="false">
      <c r="A6" s="8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5"/>
      <c r="P6" s="5"/>
      <c r="Q6" s="5"/>
      <c r="R6" s="5"/>
      <c r="S6" s="5"/>
      <c r="T6" s="5"/>
      <c r="U6" s="5"/>
      <c r="V6" s="5"/>
    </row>
    <row r="7" customFormat="false" ht="6.75" hidden="false" customHeight="true" outlineLevel="0" collapsed="false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5"/>
      <c r="P7" s="5"/>
      <c r="Q7" s="5"/>
      <c r="R7" s="5"/>
      <c r="S7" s="5"/>
      <c r="T7" s="5"/>
      <c r="U7" s="5"/>
      <c r="V7" s="5"/>
    </row>
    <row r="8" customFormat="false" ht="12.8" hidden="false" customHeight="false" outlineLevel="0" collapsed="false">
      <c r="A8" s="7" t="s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</row>
    <row r="9" customFormat="false" ht="12.8" hidden="false" customHeight="false" outlineLevel="0" collapsed="false">
      <c r="A9" s="8" t="s">
        <v>5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5"/>
      <c r="P9" s="5"/>
      <c r="Q9" s="5"/>
      <c r="R9" s="5"/>
      <c r="S9" s="5"/>
      <c r="T9" s="5"/>
      <c r="U9" s="5"/>
      <c r="V9" s="5"/>
    </row>
    <row r="10" customFormat="false" ht="8.25" hidden="false" customHeight="true" outlineLevel="0" collapsed="false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5"/>
      <c r="P10" s="5"/>
      <c r="Q10" s="5"/>
      <c r="R10" s="5"/>
      <c r="S10" s="5"/>
      <c r="T10" s="5"/>
      <c r="U10" s="5"/>
      <c r="V10" s="5"/>
    </row>
    <row r="11" customFormat="false" ht="12.8" hidden="false" customHeight="false" outlineLevel="0" collapsed="false">
      <c r="A11" s="7" t="s">
        <v>6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</row>
    <row r="12" customFormat="false" ht="15.65" hidden="false" customHeight="true" outlineLevel="0" collapsed="false">
      <c r="A12" s="8" t="s">
        <v>7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5"/>
      <c r="P12" s="5"/>
      <c r="Q12" s="5"/>
      <c r="R12" s="5"/>
      <c r="S12" s="5"/>
      <c r="T12" s="5"/>
      <c r="U12" s="5"/>
      <c r="V12" s="5"/>
    </row>
    <row r="13" s="8" customFormat="true" ht="11.15" hidden="false" customHeight="true" outlineLevel="0" collapsed="false"/>
    <row r="14" customFormat="false" ht="15.75" hidden="false" customHeight="true" outlineLevel="0" collapsed="false">
      <c r="A14" s="10" t="s">
        <v>8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</row>
    <row r="15" customFormat="false" ht="32.25" hidden="false" customHeight="true" outlineLevel="0" collapsed="false">
      <c r="A15" s="10" t="s">
        <v>9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  <row r="16" customFormat="false" ht="7.5" hidden="false" customHeight="true" outlineLevel="0" collapsed="false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</row>
    <row r="17" customFormat="false" ht="15.75" hidden="false" customHeight="true" outlineLevel="0" collapsed="false">
      <c r="A17" s="10" t="s">
        <v>10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</row>
    <row r="18" customFormat="false" ht="25.5" hidden="false" customHeight="true" outlineLevel="0" collapsed="false">
      <c r="A18" s="10" t="s">
        <v>11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  <row r="19" customFormat="false" ht="15.75" hidden="false" customHeight="true" outlineLevel="0" collapsed="false">
      <c r="A19" s="12" t="s">
        <v>12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</row>
    <row r="20" customFormat="false" ht="15.75" hidden="false" customHeight="true" outlineLevel="0" collapsed="false">
      <c r="A20" s="13" t="s">
        <v>13</v>
      </c>
      <c r="B20" s="14"/>
      <c r="C20" s="15" t="s">
        <v>14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  <row r="21" customFormat="false" ht="94.5" hidden="false" customHeight="true" outlineLevel="0" collapsed="false">
      <c r="A21" s="13"/>
      <c r="B21" s="16" t="s">
        <v>15</v>
      </c>
      <c r="C21" s="17" t="s">
        <v>16</v>
      </c>
      <c r="D21" s="17" t="s">
        <v>17</v>
      </c>
      <c r="E21" s="17"/>
      <c r="F21" s="17"/>
      <c r="G21" s="17" t="s">
        <v>18</v>
      </c>
      <c r="H21" s="17"/>
      <c r="I21" s="17"/>
      <c r="J21" s="18" t="s">
        <v>19</v>
      </c>
      <c r="K21" s="17" t="s">
        <v>20</v>
      </c>
      <c r="L21" s="17"/>
      <c r="M21" s="17"/>
      <c r="N21" s="17"/>
      <c r="O21" s="19" t="s">
        <v>21</v>
      </c>
      <c r="P21" s="19"/>
      <c r="Q21" s="20" t="s">
        <v>22</v>
      </c>
      <c r="R21" s="17" t="s">
        <v>23</v>
      </c>
      <c r="S21" s="17"/>
      <c r="T21" s="17" t="s">
        <v>24</v>
      </c>
      <c r="U21" s="17"/>
      <c r="V21" s="17" t="s">
        <v>25</v>
      </c>
    </row>
    <row r="22" customFormat="false" ht="42.75" hidden="false" customHeight="true" outlineLevel="0" collapsed="false">
      <c r="A22" s="13"/>
      <c r="B22" s="16"/>
      <c r="C22" s="17"/>
      <c r="D22" s="21" t="s">
        <v>26</v>
      </c>
      <c r="E22" s="21" t="s">
        <v>27</v>
      </c>
      <c r="F22" s="21" t="s">
        <v>28</v>
      </c>
      <c r="G22" s="21" t="s">
        <v>26</v>
      </c>
      <c r="H22" s="21" t="s">
        <v>27</v>
      </c>
      <c r="I22" s="21" t="s">
        <v>28</v>
      </c>
      <c r="J22" s="21" t="s">
        <v>26</v>
      </c>
      <c r="K22" s="21" t="s">
        <v>29</v>
      </c>
      <c r="L22" s="21" t="s">
        <v>26</v>
      </c>
      <c r="M22" s="21" t="s">
        <v>27</v>
      </c>
      <c r="N22" s="21" t="s">
        <v>28</v>
      </c>
      <c r="O22" s="21" t="s">
        <v>26</v>
      </c>
      <c r="P22" s="21" t="s">
        <v>27</v>
      </c>
      <c r="Q22" s="21"/>
      <c r="R22" s="21" t="s">
        <v>26</v>
      </c>
      <c r="S22" s="21" t="s">
        <v>27</v>
      </c>
      <c r="T22" s="21" t="s">
        <v>26</v>
      </c>
      <c r="U22" s="21" t="s">
        <v>30</v>
      </c>
      <c r="V22" s="17"/>
    </row>
    <row r="23" customFormat="false" ht="12.8" hidden="false" customHeight="false" outlineLevel="0" collapsed="false">
      <c r="A23" s="22" t="s">
        <v>31</v>
      </c>
      <c r="B23" s="23" t="n">
        <v>5824518.45</v>
      </c>
      <c r="C23" s="24" t="n">
        <v>5810949.23</v>
      </c>
      <c r="D23" s="24" t="n">
        <v>36212867.94</v>
      </c>
      <c r="E23" s="24"/>
      <c r="F23" s="24"/>
      <c r="G23" s="24" t="n">
        <v>11292455.98</v>
      </c>
      <c r="H23" s="24"/>
      <c r="I23" s="24"/>
      <c r="J23" s="24" t="n">
        <v>150000</v>
      </c>
      <c r="K23" s="22" t="s">
        <v>31</v>
      </c>
      <c r="L23" s="25" t="n">
        <v>5646227.99</v>
      </c>
      <c r="M23" s="25"/>
      <c r="N23" s="25"/>
      <c r="O23" s="26"/>
      <c r="P23" s="26"/>
      <c r="Q23" s="26"/>
      <c r="R23" s="25" t="n">
        <v>116965.06</v>
      </c>
      <c r="S23" s="25"/>
      <c r="T23" s="25" t="n">
        <v>15074.55</v>
      </c>
      <c r="U23" s="26"/>
      <c r="V23" s="25" t="n">
        <f aca="false">L23+M23+N23+R23+S23+T23+U23</f>
        <v>5778267.6</v>
      </c>
    </row>
    <row r="24" customFormat="false" ht="12.8" hidden="false" customHeight="false" outlineLevel="0" collapsed="false">
      <c r="A24" s="22" t="s">
        <v>32</v>
      </c>
      <c r="B24" s="27" t="n">
        <v>5809797.21</v>
      </c>
      <c r="C24" s="24" t="n">
        <v>5796227.99</v>
      </c>
      <c r="D24" s="24" t="n">
        <v>164721.24</v>
      </c>
      <c r="E24" s="24"/>
      <c r="F24" s="24"/>
      <c r="G24" s="24" t="n">
        <v>5690949.23</v>
      </c>
      <c r="H24" s="24"/>
      <c r="I24" s="24"/>
      <c r="J24" s="24" t="n">
        <v>150000</v>
      </c>
      <c r="K24" s="22" t="s">
        <v>33</v>
      </c>
      <c r="L24" s="25" t="n">
        <v>14721.24</v>
      </c>
      <c r="M24" s="25"/>
      <c r="N24" s="25"/>
      <c r="O24" s="26"/>
      <c r="P24" s="26"/>
      <c r="Q24" s="26"/>
      <c r="R24" s="25"/>
      <c r="S24" s="25"/>
      <c r="T24" s="25"/>
      <c r="U24" s="26"/>
      <c r="V24" s="25"/>
    </row>
    <row r="25" customFormat="false" ht="12.8" hidden="false" customHeight="false" outlineLevel="0" collapsed="false">
      <c r="A25" s="28" t="s">
        <v>34</v>
      </c>
      <c r="B25" s="23"/>
      <c r="C25" s="24"/>
      <c r="D25" s="24"/>
      <c r="E25" s="24"/>
      <c r="F25" s="24"/>
      <c r="G25" s="24"/>
      <c r="H25" s="24"/>
      <c r="I25" s="24"/>
      <c r="J25" s="24"/>
      <c r="K25" s="29" t="s">
        <v>32</v>
      </c>
      <c r="L25" s="25" t="n">
        <v>5646227.99</v>
      </c>
      <c r="M25" s="25"/>
      <c r="N25" s="25"/>
      <c r="O25" s="26"/>
      <c r="P25" s="26"/>
      <c r="Q25" s="26"/>
      <c r="R25" s="25"/>
      <c r="S25" s="25"/>
      <c r="T25" s="25"/>
      <c r="U25" s="26"/>
      <c r="V25" s="25"/>
    </row>
    <row r="26" customFormat="false" ht="12.8" hidden="false" customHeight="false" outlineLevel="0" collapsed="false">
      <c r="A26" s="28" t="s">
        <v>34</v>
      </c>
      <c r="B26" s="23"/>
      <c r="C26" s="24"/>
      <c r="D26" s="24"/>
      <c r="E26" s="24"/>
      <c r="F26" s="24"/>
      <c r="G26" s="24"/>
      <c r="H26" s="24"/>
      <c r="I26" s="24"/>
      <c r="J26" s="24"/>
      <c r="K26" s="29" t="s">
        <v>35</v>
      </c>
      <c r="L26" s="25" t="n">
        <v>5676227.99</v>
      </c>
      <c r="M26" s="25"/>
      <c r="N26" s="25"/>
      <c r="O26" s="26"/>
      <c r="P26" s="26"/>
      <c r="Q26" s="26"/>
      <c r="R26" s="25"/>
      <c r="S26" s="25"/>
      <c r="T26" s="25"/>
      <c r="U26" s="26"/>
      <c r="V26" s="25" t="n">
        <v>11337177.22</v>
      </c>
    </row>
    <row r="27" customFormat="false" ht="12.8" hidden="false" customHeight="false" outlineLevel="0" collapsed="false">
      <c r="A27" s="30"/>
      <c r="B27" s="31" t="n">
        <f aca="false">B23+B24</f>
        <v>11634315.66</v>
      </c>
      <c r="C27" s="31" t="n">
        <f aca="false">C23+C24</f>
        <v>11607177.22</v>
      </c>
      <c r="D27" s="31" t="n">
        <f aca="false">D23+D24</f>
        <v>36377589.18</v>
      </c>
      <c r="E27" s="31" t="n">
        <f aca="false">SUM(E23:E23)</f>
        <v>0</v>
      </c>
      <c r="F27" s="31" t="n">
        <f aca="false">SUM(F23:F23)</f>
        <v>0</v>
      </c>
      <c r="G27" s="31" t="n">
        <f aca="false">G23+G24</f>
        <v>16983405.21</v>
      </c>
      <c r="H27" s="31" t="n">
        <f aca="false">SUM(H23:H23)</f>
        <v>0</v>
      </c>
      <c r="I27" s="31" t="n">
        <f aca="false">SUM(I23:I23)</f>
        <v>0</v>
      </c>
      <c r="J27" s="31" t="n">
        <f aca="false">J23+J24</f>
        <v>300000</v>
      </c>
      <c r="K27" s="31"/>
      <c r="L27" s="31" t="n">
        <f aca="false">L23+L24+L25+L26</f>
        <v>16983405.21</v>
      </c>
      <c r="M27" s="31" t="n">
        <f aca="false">SUM(M23:M23)</f>
        <v>0</v>
      </c>
      <c r="N27" s="31" t="n">
        <f aca="false">SUM(N23:N23)</f>
        <v>0</v>
      </c>
      <c r="O27" s="31" t="n">
        <f aca="false">SUM(O23:O23)</f>
        <v>0</v>
      </c>
      <c r="P27" s="31" t="n">
        <f aca="false">SUM(P23:P23)</f>
        <v>0</v>
      </c>
      <c r="Q27" s="31" t="n">
        <f aca="false">SUM(Q23:Q23)</f>
        <v>0</v>
      </c>
      <c r="R27" s="31" t="n">
        <f aca="false">SUM(R23:R23)</f>
        <v>116965.06</v>
      </c>
      <c r="S27" s="31" t="n">
        <f aca="false">SUM(S23:S23)</f>
        <v>0</v>
      </c>
      <c r="T27" s="31" t="n">
        <f aca="false">SUM(T23:T23)</f>
        <v>15074.55</v>
      </c>
      <c r="U27" s="31" t="n">
        <f aca="false">SUM(U23:U23)</f>
        <v>0</v>
      </c>
      <c r="V27" s="31" t="n">
        <f aca="false">V23+V26</f>
        <v>17115444.82</v>
      </c>
    </row>
    <row r="28" customFormat="false" ht="12.8" hidden="false" customHeight="false" outlineLevel="0" collapsed="false">
      <c r="A28" s="32"/>
      <c r="B28" s="32"/>
      <c r="C28" s="33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</row>
    <row r="29" customFormat="false" ht="42" hidden="false" customHeight="true" outlineLevel="0" collapsed="false">
      <c r="A29" s="34" t="s">
        <v>36</v>
      </c>
      <c r="B29" s="34"/>
      <c r="C29" s="34"/>
      <c r="D29" s="34"/>
      <c r="E29" s="34"/>
      <c r="F29" s="32"/>
      <c r="G29" s="35"/>
      <c r="H29" s="32"/>
      <c r="I29" s="32"/>
      <c r="J29" s="32"/>
      <c r="K29" s="32"/>
      <c r="L29" s="35"/>
      <c r="M29" s="32"/>
      <c r="N29" s="32"/>
      <c r="O29" s="32"/>
      <c r="P29" s="32"/>
      <c r="Q29" s="32"/>
      <c r="R29" s="32"/>
      <c r="S29" s="32"/>
      <c r="T29" s="32"/>
      <c r="U29" s="32"/>
      <c r="V29" s="32"/>
    </row>
    <row r="30" customFormat="false" ht="15" hidden="false" customHeight="true" outlineLevel="0" collapsed="false">
      <c r="A30" s="36" t="s">
        <v>37</v>
      </c>
      <c r="B30" s="36"/>
      <c r="C30" s="36"/>
      <c r="D30" s="36"/>
      <c r="E30" s="36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</row>
    <row r="31" customFormat="false" ht="12.8" hidden="false" customHeight="false" outlineLevel="0" collapsed="false">
      <c r="A31" s="36"/>
      <c r="B31" s="36"/>
      <c r="C31" s="36"/>
      <c r="D31" s="36"/>
      <c r="E31" s="36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</row>
    <row r="32" customFormat="false" ht="29.25" hidden="false" customHeight="true" outlineLevel="0" collapsed="false">
      <c r="A32" s="37" t="s">
        <v>38</v>
      </c>
      <c r="B32" s="37"/>
      <c r="C32" s="37"/>
      <c r="D32" s="37"/>
      <c r="E32" s="37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</row>
    <row r="33" customFormat="false" ht="18.75" hidden="false" customHeight="true" outlineLevel="0" collapsed="false">
      <c r="A33" s="37" t="s">
        <v>39</v>
      </c>
      <c r="B33" s="37"/>
      <c r="C33" s="37"/>
      <c r="D33" s="37"/>
      <c r="E33" s="37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</row>
    <row r="34" customFormat="false" ht="18.75" hidden="false" customHeight="true" outlineLevel="0" collapsed="false">
      <c r="A34" s="37" t="s">
        <v>40</v>
      </c>
      <c r="B34" s="37"/>
      <c r="C34" s="37"/>
      <c r="D34" s="37"/>
      <c r="E34" s="37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</row>
    <row r="35" customFormat="false" ht="18.75" hidden="false" customHeight="true" outlineLevel="0" collapsed="false">
      <c r="A35" s="37" t="s">
        <v>41</v>
      </c>
      <c r="B35" s="37"/>
      <c r="C35" s="37"/>
      <c r="D35" s="37"/>
      <c r="E35" s="37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</row>
    <row r="36" customFormat="false" ht="18.75" hidden="false" customHeight="true" outlineLevel="0" collapsed="false">
      <c r="A36" s="37" t="s">
        <v>42</v>
      </c>
      <c r="B36" s="37"/>
      <c r="C36" s="37"/>
      <c r="D36" s="37"/>
      <c r="E36" s="37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</row>
    <row r="37" customFormat="false" ht="18.75" hidden="false" customHeight="true" outlineLevel="0" collapsed="false">
      <c r="A37" s="32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</row>
    <row r="38" customFormat="false" ht="15.75" hidden="false" customHeight="true" outlineLevel="0" collapsed="false">
      <c r="A38" s="34" t="s">
        <v>43</v>
      </c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</row>
    <row r="39" customFormat="false" ht="38.25" hidden="false" customHeight="true" outlineLevel="0" collapsed="false">
      <c r="A39" s="36" t="s">
        <v>37</v>
      </c>
      <c r="B39" s="36"/>
      <c r="C39" s="36"/>
      <c r="D39" s="36"/>
      <c r="E39" s="36"/>
      <c r="F39" s="36" t="s">
        <v>44</v>
      </c>
      <c r="G39" s="36" t="s">
        <v>45</v>
      </c>
      <c r="H39" s="36" t="s">
        <v>46</v>
      </c>
      <c r="I39" s="36" t="s">
        <v>47</v>
      </c>
      <c r="J39" s="36" t="s">
        <v>48</v>
      </c>
      <c r="K39" s="36" t="s">
        <v>49</v>
      </c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</row>
    <row r="40" customFormat="false" ht="31.3" hidden="false" customHeight="true" outlineLevel="0" collapsed="false">
      <c r="A40" s="37" t="s">
        <v>50</v>
      </c>
      <c r="B40" s="37"/>
      <c r="C40" s="37"/>
      <c r="D40" s="37"/>
      <c r="E40" s="37"/>
      <c r="F40" s="38" t="n">
        <v>150000</v>
      </c>
      <c r="G40" s="39" t="s">
        <v>51</v>
      </c>
      <c r="H40" s="40" t="n">
        <v>201900010008727</v>
      </c>
      <c r="I40" s="41" t="n">
        <v>45659</v>
      </c>
      <c r="J40" s="41" t="n">
        <v>45659</v>
      </c>
      <c r="K40" s="39" t="s">
        <v>52</v>
      </c>
      <c r="L40" s="32"/>
      <c r="M40" s="32"/>
      <c r="N40" s="32"/>
      <c r="O40" s="32"/>
      <c r="P40" s="42"/>
      <c r="Q40" s="32"/>
      <c r="R40" s="32"/>
      <c r="S40" s="32"/>
      <c r="T40" s="32"/>
      <c r="U40" s="32"/>
      <c r="V40" s="32"/>
    </row>
    <row r="41" customFormat="false" ht="13.5" hidden="true" customHeight="true" outlineLevel="0" collapsed="false">
      <c r="A41" s="37" t="s">
        <v>53</v>
      </c>
      <c r="B41" s="37"/>
      <c r="C41" s="37"/>
      <c r="D41" s="37"/>
      <c r="E41" s="37"/>
      <c r="F41" s="38"/>
      <c r="G41" s="39"/>
      <c r="H41" s="39"/>
      <c r="I41" s="41"/>
      <c r="J41" s="41"/>
      <c r="K41" s="37"/>
      <c r="L41" s="32"/>
      <c r="M41" s="32"/>
      <c r="N41" s="32"/>
      <c r="O41" s="32"/>
      <c r="P41" s="42"/>
      <c r="Q41" s="32"/>
      <c r="R41" s="32"/>
      <c r="S41" s="32"/>
      <c r="T41" s="32"/>
      <c r="U41" s="32"/>
      <c r="V41" s="32"/>
    </row>
    <row r="42" customFormat="false" ht="39.75" hidden="true" customHeight="true" outlineLevel="0" collapsed="false">
      <c r="A42" s="37" t="s">
        <v>54</v>
      </c>
      <c r="B42" s="37"/>
      <c r="C42" s="37"/>
      <c r="D42" s="37"/>
      <c r="E42" s="37"/>
      <c r="F42" s="38"/>
      <c r="G42" s="39"/>
      <c r="H42" s="41"/>
      <c r="I42" s="41"/>
      <c r="J42" s="41"/>
      <c r="K42" s="37"/>
      <c r="L42" s="32"/>
      <c r="M42" s="32"/>
      <c r="N42" s="32"/>
      <c r="O42" s="32"/>
      <c r="P42" s="42"/>
      <c r="Q42" s="32"/>
      <c r="R42" s="32"/>
      <c r="S42" s="32"/>
      <c r="T42" s="32"/>
      <c r="U42" s="32"/>
      <c r="V42" s="32"/>
    </row>
    <row r="43" customFormat="false" ht="13.5" hidden="true" customHeight="true" outlineLevel="0" collapsed="false">
      <c r="A43" s="37" t="s">
        <v>55</v>
      </c>
      <c r="B43" s="37"/>
      <c r="C43" s="37"/>
      <c r="D43" s="37"/>
      <c r="E43" s="37"/>
      <c r="F43" s="43"/>
      <c r="G43" s="39"/>
      <c r="H43" s="40"/>
      <c r="I43" s="41"/>
      <c r="J43" s="41"/>
      <c r="K43" s="37"/>
      <c r="L43" s="32"/>
      <c r="M43" s="32"/>
      <c r="N43" s="32"/>
      <c r="O43" s="32"/>
      <c r="P43" s="42"/>
      <c r="Q43" s="32"/>
      <c r="R43" s="32"/>
      <c r="S43" s="32"/>
      <c r="T43" s="32"/>
      <c r="U43" s="32"/>
      <c r="V43" s="32"/>
    </row>
    <row r="44" customFormat="false" ht="32.05" hidden="false" customHeight="true" outlineLevel="0" collapsed="false">
      <c r="A44" s="37" t="s">
        <v>50</v>
      </c>
      <c r="B44" s="37"/>
      <c r="C44" s="37"/>
      <c r="D44" s="37"/>
      <c r="E44" s="37"/>
      <c r="F44" s="38" t="n">
        <v>150000</v>
      </c>
      <c r="G44" s="39" t="s">
        <v>51</v>
      </c>
      <c r="H44" s="40" t="n">
        <v>201900010008727</v>
      </c>
      <c r="I44" s="41" t="n">
        <v>45689</v>
      </c>
      <c r="J44" s="41" t="n">
        <v>45689</v>
      </c>
      <c r="K44" s="39" t="s">
        <v>52</v>
      </c>
      <c r="L44" s="32"/>
      <c r="M44" s="32"/>
      <c r="N44" s="32"/>
      <c r="O44" s="32"/>
      <c r="P44" s="42"/>
      <c r="Q44" s="32"/>
      <c r="R44" s="32"/>
      <c r="S44" s="32"/>
      <c r="T44" s="32"/>
      <c r="U44" s="32"/>
      <c r="V44" s="32"/>
    </row>
    <row r="45" customFormat="false" ht="15.75" hidden="false" customHeight="true" outlineLevel="0" collapsed="false">
      <c r="A45" s="44" t="s">
        <v>56</v>
      </c>
      <c r="B45" s="44"/>
      <c r="C45" s="44"/>
      <c r="D45" s="44"/>
      <c r="E45" s="44"/>
      <c r="F45" s="45" t="n">
        <f aca="false">F40+F44</f>
        <v>300000</v>
      </c>
      <c r="G45" s="46"/>
      <c r="H45" s="46"/>
      <c r="I45" s="46"/>
      <c r="J45" s="46"/>
      <c r="K45" s="46"/>
      <c r="L45" s="32"/>
      <c r="M45" s="32"/>
      <c r="N45" s="32"/>
      <c r="O45" s="32"/>
      <c r="P45" s="42"/>
      <c r="Q45" s="32"/>
      <c r="R45" s="32"/>
      <c r="S45" s="32"/>
      <c r="T45" s="32"/>
      <c r="U45" s="32"/>
      <c r="V45" s="32"/>
    </row>
    <row r="46" customFormat="false" ht="15.75" hidden="true" customHeight="true" outlineLevel="0" collapsed="false">
      <c r="A46" s="47" t="s">
        <v>57</v>
      </c>
      <c r="B46" s="47"/>
      <c r="C46" s="47"/>
      <c r="D46" s="47"/>
      <c r="E46" s="47"/>
      <c r="F46" s="47"/>
      <c r="G46" s="47"/>
      <c r="H46" s="47"/>
      <c r="I46" s="42"/>
      <c r="J46" s="42"/>
      <c r="K46" s="42"/>
      <c r="L46" s="32"/>
      <c r="M46" s="32"/>
      <c r="N46" s="32"/>
      <c r="O46" s="32"/>
      <c r="P46" s="42"/>
      <c r="Q46" s="32"/>
      <c r="R46" s="32"/>
      <c r="S46" s="32"/>
      <c r="T46" s="32"/>
      <c r="U46" s="32"/>
      <c r="V46" s="32"/>
    </row>
    <row r="47" s="42" customFormat="true" ht="15.75" hidden="false" customHeight="true" outlineLevel="0" collapsed="false"/>
    <row r="48" customFormat="false" ht="12.8" hidden="false" customHeight="true" outlineLevel="0" collapsed="false">
      <c r="A48" s="48" t="s">
        <v>58</v>
      </c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32"/>
      <c r="Q48" s="32"/>
      <c r="R48" s="32"/>
      <c r="S48" s="32"/>
      <c r="T48" s="32"/>
      <c r="U48" s="32"/>
      <c r="V48" s="32"/>
    </row>
    <row r="49" customFormat="false" ht="64.15" hidden="false" customHeight="true" outlineLevel="0" collapsed="false">
      <c r="A49" s="49" t="s">
        <v>59</v>
      </c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50" t="s">
        <v>60</v>
      </c>
      <c r="M49" s="50"/>
      <c r="N49" s="50"/>
      <c r="O49" s="50"/>
      <c r="P49" s="51" t="s">
        <v>60</v>
      </c>
      <c r="Q49" s="51" t="s">
        <v>60</v>
      </c>
      <c r="R49" s="51" t="s">
        <v>60</v>
      </c>
      <c r="S49" s="51" t="s">
        <v>60</v>
      </c>
      <c r="T49" s="51" t="s">
        <v>60</v>
      </c>
      <c r="U49" s="51" t="s">
        <v>60</v>
      </c>
      <c r="V49" s="51" t="s">
        <v>60</v>
      </c>
    </row>
    <row r="50" customFormat="false" ht="49.25" hidden="false" customHeight="true" outlineLevel="0" collapsed="false">
      <c r="A50" s="52" t="s">
        <v>61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0" t="s">
        <v>60</v>
      </c>
      <c r="M50" s="50"/>
      <c r="N50" s="50"/>
      <c r="O50" s="50"/>
      <c r="P50" s="51" t="s">
        <v>60</v>
      </c>
      <c r="Q50" s="51" t="s">
        <v>60</v>
      </c>
      <c r="R50" s="51" t="s">
        <v>60</v>
      </c>
      <c r="S50" s="51" t="s">
        <v>60</v>
      </c>
      <c r="T50" s="51" t="s">
        <v>60</v>
      </c>
      <c r="U50" s="51" t="s">
        <v>60</v>
      </c>
      <c r="V50" s="51" t="s">
        <v>60</v>
      </c>
    </row>
    <row r="51" customFormat="false" ht="35.25" hidden="false" customHeight="true" outlineLevel="0" collapsed="false">
      <c r="A51" s="52" t="s">
        <v>62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0" t="s">
        <v>60</v>
      </c>
      <c r="M51" s="50"/>
      <c r="N51" s="50"/>
      <c r="O51" s="50"/>
      <c r="P51" s="51" t="s">
        <v>60</v>
      </c>
      <c r="Q51" s="51" t="s">
        <v>60</v>
      </c>
      <c r="R51" s="51" t="s">
        <v>60</v>
      </c>
      <c r="S51" s="51" t="s">
        <v>60</v>
      </c>
      <c r="T51" s="51" t="s">
        <v>60</v>
      </c>
      <c r="U51" s="51" t="s">
        <v>60</v>
      </c>
      <c r="V51" s="51" t="s">
        <v>60</v>
      </c>
    </row>
    <row r="52" customFormat="false" ht="19.4" hidden="false" customHeight="true" outlineLevel="0" collapsed="false">
      <c r="A52" s="52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0"/>
      <c r="M52" s="50"/>
      <c r="N52" s="50"/>
      <c r="O52" s="50"/>
      <c r="P52" s="51" t="s">
        <v>60</v>
      </c>
      <c r="Q52" s="51" t="s">
        <v>60</v>
      </c>
      <c r="R52" s="51" t="s">
        <v>60</v>
      </c>
      <c r="S52" s="51" t="s">
        <v>60</v>
      </c>
      <c r="T52" s="51" t="s">
        <v>60</v>
      </c>
      <c r="U52" s="51" t="s">
        <v>60</v>
      </c>
      <c r="V52" s="51" t="s">
        <v>60</v>
      </c>
    </row>
    <row r="53" customFormat="false" ht="32.05" hidden="false" customHeight="true" outlineLevel="0" collapsed="false">
      <c r="A53" s="52" t="s">
        <v>63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1" t="s">
        <v>60</v>
      </c>
      <c r="M53" s="51" t="s">
        <v>60</v>
      </c>
      <c r="N53" s="51" t="s">
        <v>60</v>
      </c>
      <c r="O53" s="51" t="s">
        <v>60</v>
      </c>
      <c r="P53" s="51" t="s">
        <v>60</v>
      </c>
      <c r="Q53" s="51" t="s">
        <v>60</v>
      </c>
      <c r="R53" s="51" t="s">
        <v>60</v>
      </c>
      <c r="S53" s="51" t="s">
        <v>60</v>
      </c>
      <c r="T53" s="51" t="s">
        <v>60</v>
      </c>
      <c r="U53" s="51" t="s">
        <v>60</v>
      </c>
      <c r="V53" s="51" t="s">
        <v>60</v>
      </c>
    </row>
    <row r="54" customFormat="false" ht="15" hidden="false" customHeight="true" outlineLevel="0" collapsed="false">
      <c r="A54" s="53" t="s">
        <v>64</v>
      </c>
      <c r="B54" s="53" t="s">
        <v>60</v>
      </c>
      <c r="C54" s="53"/>
      <c r="D54" s="53"/>
      <c r="E54" s="53"/>
      <c r="F54" s="53"/>
      <c r="G54" s="53"/>
      <c r="H54" s="53"/>
      <c r="I54" s="53"/>
      <c r="J54" s="53"/>
      <c r="K54" s="53"/>
    </row>
    <row r="55" customFormat="false" ht="12.8" hidden="false" customHeight="false" outlineLevel="0" collapsed="false">
      <c r="A55" s="54"/>
      <c r="B55" s="54"/>
      <c r="C55" s="55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</row>
    <row r="56" customFormat="false" ht="12.8" hidden="false" customHeight="false" outlineLevel="0" collapsed="false">
      <c r="A56" s="54"/>
      <c r="B56" s="54"/>
      <c r="C56" s="55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</row>
    <row r="57" customFormat="false" ht="12.8" hidden="false" customHeight="false" outlineLevel="0" collapsed="false">
      <c r="A57" s="54"/>
      <c r="B57" s="54"/>
      <c r="C57" s="55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</row>
    <row r="58" customFormat="false" ht="15" hidden="false" customHeight="true" outlineLevel="0" collapsed="false">
      <c r="A58" s="54"/>
      <c r="B58" s="54"/>
      <c r="C58" s="55"/>
      <c r="D58" s="56"/>
      <c r="E58" s="56"/>
      <c r="F58" s="56"/>
      <c r="I58" s="56"/>
      <c r="J58" s="56"/>
      <c r="K58" s="56"/>
      <c r="L58" s="56"/>
      <c r="M58" s="54"/>
      <c r="N58" s="54"/>
      <c r="O58" s="54"/>
      <c r="P58" s="54"/>
      <c r="Q58" s="54"/>
      <c r="R58" s="54"/>
      <c r="S58" s="54"/>
      <c r="T58" s="54"/>
      <c r="U58" s="54"/>
      <c r="V58" s="54"/>
    </row>
    <row r="59" customFormat="false" ht="33" hidden="false" customHeight="true" outlineLevel="0" collapsed="false">
      <c r="A59" s="54"/>
      <c r="B59" s="54"/>
      <c r="C59" s="55"/>
      <c r="D59" s="56"/>
      <c r="E59" s="56"/>
      <c r="F59" s="56"/>
      <c r="I59" s="56"/>
      <c r="J59" s="56"/>
      <c r="K59" s="56"/>
      <c r="L59" s="56"/>
      <c r="M59" s="54"/>
      <c r="N59" s="54"/>
      <c r="O59" s="54"/>
      <c r="P59" s="54"/>
      <c r="Q59" s="54"/>
      <c r="R59" s="54"/>
      <c r="S59" s="54"/>
      <c r="T59" s="54"/>
      <c r="U59" s="54"/>
      <c r="V59" s="54"/>
    </row>
    <row r="60" customFormat="false" ht="12.8" hidden="false" customHeight="false" outlineLevel="0" collapsed="false">
      <c r="A60" s="54"/>
      <c r="B60" s="54"/>
      <c r="C60" s="55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</row>
    <row r="61" customFormat="false" ht="12.8" hidden="false" customHeight="false" outlineLevel="0" collapsed="false">
      <c r="A61" s="54"/>
      <c r="B61" s="54"/>
      <c r="C61" s="55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</row>
    <row r="62" customFormat="false" ht="12.8" hidden="false" customHeight="false" outlineLevel="0" collapsed="false">
      <c r="A62" s="54"/>
      <c r="B62" s="54"/>
      <c r="C62" s="55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</row>
    <row r="63" customFormat="false" ht="12.8" hidden="false" customHeight="false" outlineLevel="0" collapsed="false">
      <c r="A63" s="54"/>
      <c r="B63" s="54"/>
      <c r="C63" s="55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</row>
    <row r="64" customFormat="false" ht="12.8" hidden="false" customHeight="false" outlineLevel="0" collapsed="false">
      <c r="A64" s="54"/>
      <c r="B64" s="54"/>
      <c r="C64" s="55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</row>
    <row r="65" customFormat="false" ht="12.8" hidden="false" customHeight="false" outlineLevel="0" collapsed="false">
      <c r="A65" s="54"/>
      <c r="B65" s="54"/>
      <c r="C65" s="55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</row>
    <row r="66" customFormat="false" ht="12.8" hidden="false" customHeight="false" outlineLevel="0" collapsed="false">
      <c r="A66" s="54"/>
      <c r="B66" s="54"/>
      <c r="C66" s="55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</row>
    <row r="67" customFormat="false" ht="12.8" hidden="false" customHeight="false" outlineLevel="0" collapsed="false">
      <c r="A67" s="54"/>
      <c r="B67" s="54"/>
      <c r="C67" s="55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</row>
    <row r="68" customFormat="false" ht="12.8" hidden="false" customHeight="false" outlineLevel="0" collapsed="false">
      <c r="A68" s="54"/>
      <c r="B68" s="54"/>
      <c r="C68" s="55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</row>
    <row r="69" customFormat="false" ht="12.8" hidden="false" customHeight="false" outlineLevel="0" collapsed="false">
      <c r="A69" s="54"/>
      <c r="B69" s="54"/>
      <c r="C69" s="55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</row>
    <row r="70" customFormat="false" ht="12.8" hidden="false" customHeight="false" outlineLevel="0" collapsed="false">
      <c r="A70" s="54"/>
      <c r="B70" s="54"/>
      <c r="C70" s="55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</row>
    <row r="71" customFormat="false" ht="12.8" hidden="false" customHeight="false" outlineLevel="0" collapsed="false">
      <c r="A71" s="54"/>
      <c r="B71" s="54"/>
      <c r="C71" s="55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</row>
    <row r="72" customFormat="false" ht="12.8" hidden="false" customHeight="false" outlineLevel="0" collapsed="false">
      <c r="A72" s="54"/>
      <c r="B72" s="54"/>
      <c r="C72" s="55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54"/>
      <c r="V72" s="54"/>
    </row>
    <row r="73" customFormat="false" ht="12.8" hidden="false" customHeight="false" outlineLevel="0" collapsed="false">
      <c r="A73" s="54"/>
      <c r="B73" s="54"/>
      <c r="C73" s="55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</row>
    <row r="74" customFormat="false" ht="12.8" hidden="false" customHeight="false" outlineLevel="0" collapsed="false">
      <c r="A74" s="54"/>
      <c r="B74" s="54"/>
      <c r="C74" s="55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54"/>
      <c r="V74" s="54"/>
    </row>
    <row r="75" customFormat="false" ht="12.8" hidden="false" customHeight="false" outlineLevel="0" collapsed="false">
      <c r="A75" s="54"/>
      <c r="B75" s="54"/>
      <c r="C75" s="55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</row>
    <row r="76" customFormat="false" ht="12.8" hidden="false" customHeight="false" outlineLevel="0" collapsed="false">
      <c r="A76" s="54"/>
      <c r="B76" s="54"/>
      <c r="C76" s="55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</row>
    <row r="77" customFormat="false" ht="12.8" hidden="false" customHeight="false" outlineLevel="0" collapsed="false">
      <c r="A77" s="54"/>
      <c r="B77" s="54"/>
      <c r="C77" s="55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</row>
    <row r="78" customFormat="false" ht="12.8" hidden="false" customHeight="false" outlineLevel="0" collapsed="false">
      <c r="A78" s="54"/>
      <c r="B78" s="54"/>
      <c r="C78" s="55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  <c r="U78" s="54"/>
      <c r="V78" s="54"/>
    </row>
    <row r="79" customFormat="false" ht="12.8" hidden="false" customHeight="false" outlineLevel="0" collapsed="false">
      <c r="A79" s="54"/>
      <c r="B79" s="54"/>
      <c r="C79" s="55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  <c r="U79" s="54"/>
      <c r="V79" s="54"/>
    </row>
    <row r="80" customFormat="false" ht="12.8" hidden="false" customHeight="false" outlineLevel="0" collapsed="false">
      <c r="A80" s="54"/>
      <c r="B80" s="54"/>
      <c r="C80" s="55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  <c r="U80" s="54"/>
      <c r="V80" s="54"/>
    </row>
    <row r="81" customFormat="false" ht="12.8" hidden="false" customHeight="false" outlineLevel="0" collapsed="false">
      <c r="A81" s="54"/>
      <c r="B81" s="54"/>
      <c r="C81" s="55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  <c r="Q81" s="54"/>
      <c r="R81" s="54"/>
      <c r="S81" s="54"/>
      <c r="T81" s="54"/>
      <c r="U81" s="54"/>
      <c r="V81" s="54"/>
    </row>
    <row r="82" customFormat="false" ht="12.8" hidden="false" customHeight="false" outlineLevel="0" collapsed="false">
      <c r="A82" s="54"/>
      <c r="B82" s="54"/>
      <c r="C82" s="55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</row>
    <row r="83" customFormat="false" ht="12.8" hidden="false" customHeight="false" outlineLevel="0" collapsed="false">
      <c r="A83" s="54"/>
      <c r="B83" s="54"/>
      <c r="C83" s="55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</row>
    <row r="84" customFormat="false" ht="12.8" hidden="false" customHeight="false" outlineLevel="0" collapsed="false">
      <c r="A84" s="54"/>
      <c r="B84" s="54"/>
      <c r="C84" s="55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  <c r="V84" s="54"/>
    </row>
    <row r="85" customFormat="false" ht="12.8" hidden="false" customHeight="false" outlineLevel="0" collapsed="false">
      <c r="A85" s="54"/>
      <c r="B85" s="54"/>
      <c r="C85" s="55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4"/>
      <c r="P85" s="54"/>
      <c r="Q85" s="54"/>
      <c r="R85" s="54"/>
      <c r="S85" s="54"/>
      <c r="T85" s="54"/>
      <c r="U85" s="54"/>
      <c r="V85" s="54"/>
    </row>
    <row r="86" customFormat="false" ht="12.8" hidden="false" customHeight="false" outlineLevel="0" collapsed="false">
      <c r="A86" s="54"/>
      <c r="B86" s="54"/>
      <c r="C86" s="55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4"/>
      <c r="V86" s="54"/>
    </row>
    <row r="87" customFormat="false" ht="12.8" hidden="false" customHeight="false" outlineLevel="0" collapsed="false">
      <c r="A87" s="54"/>
      <c r="B87" s="54"/>
      <c r="C87" s="55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  <c r="Q87" s="54"/>
      <c r="R87" s="54"/>
      <c r="S87" s="54"/>
      <c r="T87" s="54"/>
      <c r="U87" s="54"/>
      <c r="V87" s="54"/>
    </row>
    <row r="88" customFormat="false" ht="12.8" hidden="false" customHeight="false" outlineLevel="0" collapsed="false">
      <c r="A88" s="54"/>
      <c r="B88" s="54"/>
      <c r="C88" s="55"/>
      <c r="D88" s="54"/>
      <c r="E88" s="54"/>
      <c r="F88" s="54"/>
      <c r="G88" s="54"/>
      <c r="H88" s="54"/>
      <c r="I88" s="54"/>
      <c r="J88" s="54"/>
      <c r="K88" s="54"/>
      <c r="L88" s="54"/>
      <c r="M88" s="54"/>
      <c r="N88" s="54"/>
      <c r="O88" s="54"/>
      <c r="P88" s="54"/>
      <c r="Q88" s="54"/>
      <c r="R88" s="54"/>
      <c r="S88" s="54"/>
      <c r="T88" s="54"/>
      <c r="U88" s="54"/>
      <c r="V88" s="54"/>
    </row>
    <row r="89" customFormat="false" ht="12.8" hidden="false" customHeight="false" outlineLevel="0" collapsed="false">
      <c r="A89" s="54"/>
      <c r="B89" s="54"/>
      <c r="C89" s="55"/>
      <c r="D89" s="54"/>
      <c r="E89" s="54"/>
      <c r="F89" s="54"/>
      <c r="G89" s="54"/>
      <c r="H89" s="54"/>
      <c r="I89" s="54"/>
      <c r="J89" s="54"/>
      <c r="K89" s="54"/>
      <c r="L89" s="54"/>
      <c r="M89" s="54"/>
      <c r="N89" s="54"/>
      <c r="O89" s="54"/>
      <c r="P89" s="54"/>
      <c r="Q89" s="54"/>
      <c r="R89" s="54"/>
      <c r="S89" s="54"/>
      <c r="T89" s="54"/>
      <c r="U89" s="54"/>
      <c r="V89" s="54"/>
    </row>
    <row r="90" customFormat="false" ht="12.8" hidden="false" customHeight="false" outlineLevel="0" collapsed="false">
      <c r="A90" s="54"/>
      <c r="B90" s="54"/>
      <c r="C90" s="55"/>
      <c r="D90" s="54"/>
      <c r="E90" s="54"/>
      <c r="F90" s="54"/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  <c r="V90" s="54"/>
    </row>
    <row r="91" customFormat="false" ht="12.8" hidden="false" customHeight="false" outlineLevel="0" collapsed="false">
      <c r="A91" s="54"/>
      <c r="B91" s="54"/>
      <c r="C91" s="55"/>
      <c r="D91" s="54"/>
      <c r="E91" s="54"/>
      <c r="F91" s="54"/>
      <c r="G91" s="54"/>
      <c r="H91" s="54"/>
      <c r="I91" s="54"/>
      <c r="J91" s="54"/>
      <c r="K91" s="54"/>
      <c r="L91" s="54"/>
      <c r="M91" s="54"/>
      <c r="N91" s="54"/>
      <c r="O91" s="54"/>
      <c r="P91" s="54"/>
      <c r="Q91" s="54"/>
      <c r="R91" s="54"/>
      <c r="S91" s="54"/>
      <c r="T91" s="54"/>
      <c r="U91" s="54"/>
      <c r="V91" s="54"/>
    </row>
    <row r="92" customFormat="false" ht="12.8" hidden="false" customHeight="false" outlineLevel="0" collapsed="false">
      <c r="A92" s="54"/>
      <c r="B92" s="54"/>
      <c r="C92" s="55"/>
      <c r="D92" s="54"/>
      <c r="E92" s="54"/>
      <c r="F92" s="54"/>
      <c r="G92" s="54"/>
      <c r="H92" s="54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  <c r="V92" s="54"/>
    </row>
    <row r="93" customFormat="false" ht="12.8" hidden="false" customHeight="false" outlineLevel="0" collapsed="false">
      <c r="A93" s="54"/>
      <c r="B93" s="54"/>
      <c r="C93" s="55"/>
      <c r="D93" s="54"/>
      <c r="E93" s="54"/>
      <c r="F93" s="54"/>
      <c r="G93" s="54"/>
      <c r="H93" s="54"/>
      <c r="I93" s="54"/>
      <c r="J93" s="54"/>
      <c r="K93" s="54"/>
      <c r="L93" s="54"/>
      <c r="M93" s="54"/>
      <c r="N93" s="54"/>
      <c r="O93" s="54"/>
      <c r="P93" s="54"/>
      <c r="Q93" s="54"/>
      <c r="R93" s="54"/>
      <c r="S93" s="54"/>
      <c r="T93" s="54"/>
      <c r="U93" s="54"/>
      <c r="V93" s="54"/>
    </row>
    <row r="94" customFormat="false" ht="12.8" hidden="false" customHeight="false" outlineLevel="0" collapsed="false">
      <c r="A94" s="54"/>
      <c r="B94" s="54"/>
      <c r="C94" s="55"/>
      <c r="D94" s="54"/>
      <c r="E94" s="54"/>
      <c r="F94" s="54"/>
      <c r="G94" s="54"/>
      <c r="H94" s="54"/>
      <c r="I94" s="54"/>
      <c r="J94" s="54"/>
      <c r="K94" s="54"/>
      <c r="L94" s="54"/>
      <c r="M94" s="54"/>
      <c r="N94" s="54"/>
      <c r="O94" s="54"/>
      <c r="P94" s="54"/>
      <c r="Q94" s="54"/>
      <c r="R94" s="54"/>
      <c r="S94" s="54"/>
      <c r="T94" s="54"/>
      <c r="U94" s="54"/>
      <c r="V94" s="54"/>
    </row>
    <row r="95" customFormat="false" ht="12.8" hidden="false" customHeight="false" outlineLevel="0" collapsed="false">
      <c r="A95" s="54"/>
      <c r="B95" s="54"/>
      <c r="C95" s="55"/>
      <c r="D95" s="54"/>
      <c r="E95" s="54"/>
      <c r="F95" s="54"/>
      <c r="G95" s="54"/>
      <c r="H95" s="54"/>
      <c r="I95" s="54"/>
      <c r="J95" s="54"/>
      <c r="K95" s="54"/>
      <c r="L95" s="54"/>
      <c r="M95" s="54"/>
      <c r="N95" s="54"/>
      <c r="O95" s="54"/>
      <c r="P95" s="54"/>
      <c r="Q95" s="54"/>
      <c r="R95" s="54"/>
      <c r="S95" s="54"/>
      <c r="T95" s="54"/>
      <c r="U95" s="54"/>
      <c r="V95" s="54"/>
    </row>
    <row r="96" customFormat="false" ht="12.8" hidden="false" customHeight="false" outlineLevel="0" collapsed="false">
      <c r="A96" s="54"/>
      <c r="B96" s="54"/>
      <c r="C96" s="55"/>
      <c r="D96" s="54"/>
      <c r="E96" s="54"/>
      <c r="F96" s="54"/>
      <c r="G96" s="54"/>
      <c r="H96" s="54"/>
      <c r="I96" s="54"/>
      <c r="J96" s="54"/>
      <c r="K96" s="54"/>
      <c r="L96" s="54"/>
      <c r="M96" s="54"/>
      <c r="N96" s="54"/>
      <c r="O96" s="54"/>
      <c r="P96" s="54"/>
      <c r="Q96" s="54"/>
      <c r="R96" s="54"/>
      <c r="S96" s="54"/>
      <c r="T96" s="54"/>
      <c r="U96" s="54"/>
      <c r="V96" s="54"/>
    </row>
  </sheetData>
  <autoFilter ref="A39:K46"/>
  <mergeCells count="56"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4:V14"/>
    <mergeCell ref="A15:V15"/>
    <mergeCell ref="A16:O16"/>
    <mergeCell ref="A17:V17"/>
    <mergeCell ref="A18:V18"/>
    <mergeCell ref="A19:V19"/>
    <mergeCell ref="A20:A22"/>
    <mergeCell ref="C20:V20"/>
    <mergeCell ref="B21:B22"/>
    <mergeCell ref="C21:C22"/>
    <mergeCell ref="D21:F21"/>
    <mergeCell ref="G21:I21"/>
    <mergeCell ref="K21:N21"/>
    <mergeCell ref="O21:P21"/>
    <mergeCell ref="R21:S21"/>
    <mergeCell ref="T21:U21"/>
    <mergeCell ref="V21:V22"/>
    <mergeCell ref="A29:E29"/>
    <mergeCell ref="A30:E31"/>
    <mergeCell ref="A32:E32"/>
    <mergeCell ref="A33:E33"/>
    <mergeCell ref="A34:E34"/>
    <mergeCell ref="A35:E35"/>
    <mergeCell ref="A36:E36"/>
    <mergeCell ref="A38:K38"/>
    <mergeCell ref="A39:E39"/>
    <mergeCell ref="A40:E40"/>
    <mergeCell ref="A41:E41"/>
    <mergeCell ref="A42:E42"/>
    <mergeCell ref="A43:E43"/>
    <mergeCell ref="A44:E44"/>
    <mergeCell ref="A45:E45"/>
    <mergeCell ref="A46:H46"/>
    <mergeCell ref="A48:O48"/>
    <mergeCell ref="A49:K49"/>
    <mergeCell ref="L49:O49"/>
    <mergeCell ref="A50:K50"/>
    <mergeCell ref="L50:O50"/>
    <mergeCell ref="A51:K52"/>
    <mergeCell ref="L51:O52"/>
    <mergeCell ref="A53:K53"/>
    <mergeCell ref="A54:K54"/>
    <mergeCell ref="D58:F58"/>
    <mergeCell ref="I58:L58"/>
    <mergeCell ref="D59:F59"/>
    <mergeCell ref="I59:L59"/>
  </mergeCells>
  <printOptions headings="false" gridLines="false" gridLinesSet="true" horizontalCentered="false" verticalCentered="false"/>
  <pageMargins left="0.511805555555556" right="0.511805555555556" top="0.634722222222222" bottom="0.7875" header="0.511811023622047" footer="0.511805555555556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>&amp;LÁrea Responsável: SUPECC/SGI/SES&amp;RPág &amp;P de &amp;N - &amp;D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539</TotalTime>
  <Application>LibreOffice/7.6.3.2$Windows_X86_64 LibreOffice_project/29d686fea9f6705b262d369fede658f824154cc0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2025-01-22T12:11:18Z</dcterms:created>
  <dc:creator>Kátia Mendes Magalhães</dc:creator>
  <dc:description/>
  <dc:language>pt-BR</dc:language>
  <cp:lastModifiedBy/>
  <dcterms:modified xsi:type="dcterms:W3CDTF">2025-03-18T17:07:32Z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