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6HUTRIN\2023\"/>
    </mc:Choice>
  </mc:AlternateContent>
  <xr:revisionPtr revIDLastSave="0" documentId="8_{DCF863C5-658A-4E33-9691-BAE166416A9E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09.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3" i="1" l="1"/>
  <c r="B161" i="1"/>
  <c r="B127" i="1"/>
  <c r="B128" i="1" s="1"/>
  <c r="B94" i="1"/>
  <c r="B92" i="1"/>
  <c r="B80" i="1"/>
  <c r="B68" i="1"/>
</calcChain>
</file>

<file path=xl/sharedStrings.xml><?xml version="1.0" encoding="utf-8"?>
<sst xmlns="http://schemas.openxmlformats.org/spreadsheetml/2006/main" count="150" uniqueCount="114">
  <si>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</si>
  <si>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</si>
  <si>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</si>
  <si>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</si>
  <si>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t>CNPJ:02.529.964/0001-57</t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</si>
  <si>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</si>
  <si>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</si>
  <si>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</si>
  <si>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</si>
  <si>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</si>
  <si>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</si>
  <si>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</si>
  <si>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</si>
  <si>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</si>
  <si>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</si>
  <si>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</si>
  <si>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</si>
  <si>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</si>
  <si>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</si>
  <si>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</si>
  <si>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</si>
  <si>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</si>
  <si>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</si>
  <si>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</si>
  <si>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</si>
  <si>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</si>
  <si>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</si>
  <si>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</si>
  <si>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</si>
  <si>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</si>
  <si>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</si>
  <si>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</si>
  <si>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</si>
  <si>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</si>
  <si>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</si>
  <si>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</si>
  <si>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</si>
  <si>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</si>
  <si>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</si>
  <si>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</si>
  <si>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Devolução do saldo de caixa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</si>
  <si>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</si>
  <si>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</si>
  <si>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</si>
  <si>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</si>
  <si>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</si>
  <si>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</si>
  <si>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</si>
  <si>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</si>
  <si>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</si>
  <si>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</si>
  <si>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</si>
  <si>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</si>
  <si>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</si>
  <si>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</si>
  <si>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</si>
  <si>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</si>
  <si>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</si>
  <si>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</si>
  <si>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</si>
  <si>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</si>
  <si>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</si>
  <si>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Concessionárias (Água, luz e telefonia)</t>
  </si>
  <si>
    <t>Rescisões Trabalhistas</t>
  </si>
  <si>
    <t>Encargos Sobre Rescisão Trabalhista</t>
  </si>
  <si>
    <t>Despesas Bancárias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</si>
  <si>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</si>
  <si>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</si>
  <si>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</si>
  <si>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</si>
  <si>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</si>
  <si>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</si>
  <si>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</si>
  <si>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</si>
  <si>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</si>
  <si>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</si>
  <si>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</si>
  <si>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</si>
  <si>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</si>
  <si>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</si>
  <si>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</si>
  <si>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</si>
  <si>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</si>
  <si>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</si>
  <si>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</si>
  <si>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</si>
  <si>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</si>
  <si>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</si>
  <si>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</si>
  <si>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</si>
  <si>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</si>
  <si>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</si>
  <si>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</si>
  <si>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</si>
  <si>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</si>
  <si>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</si>
  <si>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</si>
  <si>
    <t>Vale Transporte</t>
  </si>
  <si>
    <t>Pensões Alimentícias</t>
  </si>
  <si>
    <t>desbloqueio Judicial</t>
  </si>
  <si>
    <t xml:space="preserve">Investimetos </t>
  </si>
  <si>
    <t>Custas Processuais</t>
  </si>
  <si>
    <t>Reembolso de Despesas</t>
  </si>
  <si>
    <t>C/C XP INVESTIMENTO 589626-1</t>
  </si>
  <si>
    <t>C.E.F. AG:0238 C/C 2001-1</t>
  </si>
  <si>
    <t>C.E.F. AG: 0238 C/C 2001-1</t>
  </si>
  <si>
    <t>5.1.8 Outros (Outros Fornecedores)</t>
  </si>
  <si>
    <t>C.E.F.AG: 003 CONTA APLIC: 2001</t>
  </si>
  <si>
    <t>C.E.F AG: 003 CONTA APLIC.2001 -1 CAIXA</t>
  </si>
  <si>
    <t>C.E.F AG: 003 CONTA: 2001-1 GIRO APLIC</t>
  </si>
  <si>
    <t>XP C/C  INVESTIMENTOS 640167-2</t>
  </si>
  <si>
    <t>Competência: SETEMBRO/2023</t>
  </si>
  <si>
    <t>C.E.F. AG. 0238 CONTA APLIC:2001-1 GIRO</t>
  </si>
  <si>
    <t>7.SALDO BANCÁRIO FINAL EM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</si>
</sst>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horizontal="left"/>
    </xf>
    <xf numFmtId="0" fontId="4" fillId="0" borderId="0" xfId="0" applyFont="1"/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4" fontId="7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7" fillId="3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0" fillId="3" borderId="0" xfId="0" applyFill="1"/>
    <xf numFmtId="0" fontId="7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7" fillId="6" borderId="1" xfId="0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horizontal="right"/>
    </xf>
    <xf numFmtId="4" fontId="0" fillId="6" borderId="1" xfId="0" applyNumberForma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7" fillId="6" borderId="1" xfId="1" applyNumberFormat="1" applyFont="1" applyFill="1" applyBorder="1" applyAlignment="1" applyProtection="1">
      <alignment vertical="center"/>
    </xf>
    <xf numFmtId="0" fontId="0" fillId="6" borderId="1" xfId="0" applyFill="1" applyBorder="1"/>
    <xf numFmtId="4" fontId="0" fillId="6" borderId="1" xfId="0" applyNumberFormat="1" applyFill="1" applyBorder="1" applyAlignment="1">
      <alignment horizontal="right"/>
    </xf>
    <xf numFmtId="0" fontId="7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7" fillId="5" borderId="1" xfId="1" applyNumberFormat="1" applyFont="1" applyFill="1" applyBorder="1" applyAlignment="1" applyProtection="1">
      <alignment vertical="center"/>
    </xf>
    <xf numFmtId="4" fontId="11" fillId="0" borderId="0" xfId="0" applyNumberFormat="1" applyFont="1"/>
    <xf numFmtId="0" fontId="0" fillId="8" borderId="0" xfId="0" applyFill="1"/>
    <xf numFmtId="4" fontId="0" fillId="8" borderId="0" xfId="0" applyNumberFormat="1" applyFill="1"/>
    <xf numFmtId="4" fontId="0" fillId="8" borderId="1" xfId="0" applyNumberFormat="1" applyFill="1" applyBorder="1" applyAlignment="1">
      <alignment vertical="center"/>
    </xf>
    <xf numFmtId="4" fontId="0" fillId="8" borderId="1" xfId="0" applyNumberFormat="1" applyFill="1" applyBorder="1"/>
    <xf numFmtId="0" fontId="4" fillId="7" borderId="0" xfId="0" applyFont="1" applyFill="1" applyAlignment="1">
      <alignment vertical="center" wrapText="1"/>
    </xf>
    <xf numFmtId="0" fontId="0" fillId="8" borderId="0" xfId="0" applyFill="1" applyAlignment="1">
      <alignment wrapText="1"/>
    </xf>
    <xf numFmtId="4" fontId="0" fillId="7" borderId="1" xfId="0" applyNumberFormat="1" applyFill="1" applyBorder="1" applyAlignment="1">
      <alignment vertical="center" shrinkToFit="1"/>
    </xf>
    <xf numFmtId="4" fontId="0" fillId="7" borderId="1" xfId="1" applyNumberFormat="1" applyFont="1" applyFill="1" applyBorder="1" applyAlignment="1" applyProtection="1">
      <alignment vertical="center"/>
    </xf>
    <xf numFmtId="4" fontId="0" fillId="8" borderId="1" xfId="0" applyNumberFormat="1" applyFill="1" applyBorder="1" applyAlignment="1">
      <alignment vertical="center" shrinkToFi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vertical="center"/>
    </xf>
    <xf numFmtId="4" fontId="0" fillId="8" borderId="1" xfId="1" applyNumberFormat="1" applyFont="1" applyFill="1" applyBorder="1" applyAlignment="1" applyProtection="1">
      <alignment vertical="center"/>
    </xf>
    <xf numFmtId="0" fontId="0" fillId="8" borderId="1" xfId="0" applyFill="1" applyBorder="1"/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wrapText="1"/>
    </xf>
    <xf numFmtId="0" fontId="4" fillId="7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" fontId="11" fillId="8" borderId="1" xfId="0" applyNumberFormat="1" applyFont="1" applyFill="1" applyBorder="1"/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2004840</xdr:colOff>
      <xdr:row>0</xdr:row>
      <xdr:rowOff>1333080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3520" cy="12272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tabSelected="1" zoomScale="80" zoomScaleNormal="80" workbookViewId="0">
      <selection activeCell="A135" sqref="A135"/>
    </sheetView>
  </sheetViews>
  <sheetFormatPr defaultColWidth="41.7109375" defaultRowHeight="15" x14ac:dyDescent="0.25"/>
  <cols>
    <col min="1" max="1" width="108" customWidth="1"/>
    <col min="2" max="2" width="63.28515625" customWidth="1"/>
    <col min="3" max="3" width="41.7109375" style="1"/>
  </cols>
  <sheetData>
    <row r="1" spans="1:2" ht="121.5" customHeight="1" x14ac:dyDescent="0.25">
      <c r="A1" s="70" t="s">
        <v>0</v>
      </c>
      <c r="B1" s="70"/>
    </row>
    <row r="2" spans="1:2" customFormat="1" x14ac:dyDescent="0.25">
      <c r="A2" s="71" t="s">
        <v>1</v>
      </c>
      <c r="B2" s="71"/>
    </row>
    <row r="3" spans="1:2" customFormat="1" x14ac:dyDescent="0.25">
      <c r="A3" s="71"/>
      <c r="B3" s="71"/>
    </row>
    <row r="4" spans="1:2" customFormat="1" x14ac:dyDescent="0.25">
      <c r="A4" s="71"/>
      <c r="B4" s="71"/>
    </row>
    <row r="5" spans="1:2" customFormat="1" x14ac:dyDescent="0.25">
      <c r="A5" s="71"/>
      <c r="B5" s="71"/>
    </row>
    <row r="6" spans="1:2" customFormat="1" x14ac:dyDescent="0.25">
      <c r="A6" s="71"/>
      <c r="B6" s="71"/>
    </row>
    <row r="7" spans="1:2" customFormat="1" x14ac:dyDescent="0.25">
      <c r="A7" s="71"/>
      <c r="B7" s="71"/>
    </row>
    <row r="8" spans="1:2" customFormat="1" ht="23.25" customHeight="1" x14ac:dyDescent="0.25">
      <c r="A8" s="72" t="s">
        <v>2</v>
      </c>
      <c r="B8" s="72"/>
    </row>
    <row r="9" spans="1:2" customFormat="1" ht="32.25" customHeight="1" x14ac:dyDescent="0.25">
      <c r="A9" s="72"/>
      <c r="B9" s="72"/>
    </row>
    <row r="10" spans="1:2" customFormat="1" x14ac:dyDescent="0.25">
      <c r="A10" s="73" t="s">
        <v>3</v>
      </c>
      <c r="B10" s="73"/>
    </row>
    <row r="11" spans="1:2" customFormat="1" x14ac:dyDescent="0.25">
      <c r="A11" s="2" t="s">
        <v>4</v>
      </c>
      <c r="B11" s="3"/>
    </row>
    <row r="12" spans="1:2" customFormat="1" x14ac:dyDescent="0.25">
      <c r="A12" s="74" t="s">
        <v>5</v>
      </c>
      <c r="B12" s="74"/>
    </row>
    <row r="13" spans="1:2" customFormat="1" x14ac:dyDescent="0.25">
      <c r="A13" s="4" t="s">
        <v>6</v>
      </c>
      <c r="B13" s="3"/>
    </row>
    <row r="14" spans="1:2" customFormat="1" x14ac:dyDescent="0.25">
      <c r="A14" s="74" t="s">
        <v>7</v>
      </c>
      <c r="B14" s="74"/>
    </row>
    <row r="15" spans="1:2" customFormat="1" x14ac:dyDescent="0.25">
      <c r="A15" s="4" t="s">
        <v>8</v>
      </c>
      <c r="B15" s="3"/>
    </row>
    <row r="16" spans="1:2" customFormat="1" x14ac:dyDescent="0.25">
      <c r="A16" s="4" t="s">
        <v>9</v>
      </c>
      <c r="B16" s="4"/>
    </row>
    <row r="17" spans="1:3" x14ac:dyDescent="0.25">
      <c r="A17" s="74" t="s">
        <v>10</v>
      </c>
      <c r="B17" s="74"/>
      <c r="C17"/>
    </row>
    <row r="18" spans="1:3" x14ac:dyDescent="0.25">
      <c r="A18" s="4"/>
      <c r="B18" s="3"/>
      <c r="C18"/>
    </row>
    <row r="19" spans="1:3" s="7" customFormat="1" x14ac:dyDescent="0.25">
      <c r="A19" s="5" t="s">
        <v>11</v>
      </c>
      <c r="B19" s="6"/>
    </row>
    <row r="20" spans="1:3" s="7" customFormat="1" x14ac:dyDescent="0.25">
      <c r="A20" s="5" t="s">
        <v>12</v>
      </c>
      <c r="B20" s="6"/>
    </row>
    <row r="21" spans="1:3" s="7" customFormat="1" x14ac:dyDescent="0.25">
      <c r="A21" s="5"/>
      <c r="B21" s="6"/>
    </row>
    <row r="22" spans="1:3" ht="26.25" x14ac:dyDescent="0.25">
      <c r="A22" s="76" t="s">
        <v>13</v>
      </c>
      <c r="B22" s="76"/>
      <c r="C22"/>
    </row>
    <row r="23" spans="1:3" ht="26.25" x14ac:dyDescent="0.25">
      <c r="A23" s="8"/>
      <c r="B23" s="77" t="s">
        <v>14</v>
      </c>
      <c r="C23"/>
    </row>
    <row r="24" spans="1:3" ht="14.25" customHeight="1" x14ac:dyDescent="0.25">
      <c r="A24" s="9" t="s">
        <v>111</v>
      </c>
      <c r="B24" s="77"/>
      <c r="C24"/>
    </row>
    <row r="25" spans="1:3" x14ac:dyDescent="0.25">
      <c r="A25" s="10" t="s">
        <v>15</v>
      </c>
      <c r="B25" s="11"/>
      <c r="C25"/>
    </row>
    <row r="26" spans="1:3" x14ac:dyDescent="0.25">
      <c r="A26" s="12" t="s">
        <v>16</v>
      </c>
      <c r="B26" s="13">
        <v>0</v>
      </c>
      <c r="C26"/>
    </row>
    <row r="27" spans="1:3" x14ac:dyDescent="0.25">
      <c r="A27" s="12" t="s">
        <v>17</v>
      </c>
      <c r="B27" s="13">
        <v>0</v>
      </c>
      <c r="C27"/>
    </row>
    <row r="28" spans="1:3" s="49" customFormat="1" x14ac:dyDescent="0.25">
      <c r="A28" s="55" t="s">
        <v>18</v>
      </c>
      <c r="B28" s="50">
        <v>0</v>
      </c>
    </row>
    <row r="29" spans="1:3" s="49" customFormat="1" x14ac:dyDescent="0.25">
      <c r="A29" s="55" t="s">
        <v>19</v>
      </c>
      <c r="B29" s="60">
        <v>0</v>
      </c>
    </row>
    <row r="30" spans="1:3" s="49" customFormat="1" x14ac:dyDescent="0.25">
      <c r="A30" s="55" t="s">
        <v>20</v>
      </c>
      <c r="B30" s="60">
        <v>0</v>
      </c>
    </row>
    <row r="31" spans="1:3" s="49" customFormat="1" x14ac:dyDescent="0.25">
      <c r="A31" s="55" t="s">
        <v>105</v>
      </c>
      <c r="B31" s="60">
        <v>743143.13</v>
      </c>
    </row>
    <row r="32" spans="1:3" s="49" customFormat="1" x14ac:dyDescent="0.25">
      <c r="A32" s="55" t="s">
        <v>21</v>
      </c>
      <c r="B32" s="60">
        <v>13116.11</v>
      </c>
    </row>
    <row r="33" spans="1:3" s="49" customFormat="1" x14ac:dyDescent="0.25">
      <c r="A33" s="55" t="s">
        <v>22</v>
      </c>
      <c r="B33" s="60">
        <v>460.2</v>
      </c>
    </row>
    <row r="34" spans="1:3" s="49" customFormat="1" x14ac:dyDescent="0.25">
      <c r="A34" s="55" t="s">
        <v>23</v>
      </c>
      <c r="B34" s="60">
        <v>0.01</v>
      </c>
    </row>
    <row r="35" spans="1:3" s="49" customFormat="1" x14ac:dyDescent="0.25">
      <c r="A35" s="55" t="s">
        <v>24</v>
      </c>
      <c r="B35" s="49">
        <v>0</v>
      </c>
    </row>
    <row r="36" spans="1:3" s="49" customFormat="1" x14ac:dyDescent="0.25">
      <c r="A36" s="55" t="s">
        <v>25</v>
      </c>
      <c r="B36" s="60">
        <v>0</v>
      </c>
    </row>
    <row r="37" spans="1:3" s="49" customFormat="1" x14ac:dyDescent="0.25">
      <c r="A37" s="55" t="s">
        <v>26</v>
      </c>
      <c r="B37" s="50">
        <v>0</v>
      </c>
    </row>
    <row r="38" spans="1:3" s="49" customFormat="1" x14ac:dyDescent="0.25">
      <c r="A38" s="55" t="s">
        <v>27</v>
      </c>
      <c r="B38" s="50">
        <v>1281625.8899999999</v>
      </c>
    </row>
    <row r="39" spans="1:3" s="49" customFormat="1" x14ac:dyDescent="0.25">
      <c r="A39" s="55" t="s">
        <v>28</v>
      </c>
      <c r="B39" s="49">
        <v>0.01</v>
      </c>
    </row>
    <row r="40" spans="1:3" s="49" customFormat="1" x14ac:dyDescent="0.25">
      <c r="A40" s="55" t="s">
        <v>29</v>
      </c>
      <c r="B40" s="50">
        <v>946953.52</v>
      </c>
    </row>
    <row r="41" spans="1:3" s="49" customFormat="1" x14ac:dyDescent="0.25">
      <c r="A41" s="55" t="s">
        <v>112</v>
      </c>
      <c r="B41" s="50">
        <v>7007202.6900000004</v>
      </c>
    </row>
    <row r="42" spans="1:3" s="49" customFormat="1" x14ac:dyDescent="0.25">
      <c r="A42" s="55" t="s">
        <v>84</v>
      </c>
      <c r="B42" s="52">
        <v>24476421.899999999</v>
      </c>
    </row>
    <row r="43" spans="1:3" s="49" customFormat="1" x14ac:dyDescent="0.25">
      <c r="A43" s="55" t="s">
        <v>85</v>
      </c>
      <c r="B43" s="50">
        <v>0</v>
      </c>
    </row>
    <row r="44" spans="1:3" x14ac:dyDescent="0.25">
      <c r="A44" s="12" t="s">
        <v>30</v>
      </c>
      <c r="B44" s="14">
        <v>0.02</v>
      </c>
      <c r="C44"/>
    </row>
    <row r="45" spans="1:3" x14ac:dyDescent="0.25">
      <c r="A45" s="15" t="s">
        <v>31</v>
      </c>
      <c r="B45" s="48">
        <v>34468923.479999997</v>
      </c>
      <c r="C45"/>
    </row>
    <row r="46" spans="1:3" x14ac:dyDescent="0.25">
      <c r="A46" s="16"/>
      <c r="B46" s="13"/>
      <c r="C46"/>
    </row>
    <row r="47" spans="1:3" x14ac:dyDescent="0.25">
      <c r="A47" s="10" t="s">
        <v>32</v>
      </c>
      <c r="B47" s="10"/>
      <c r="C47"/>
    </row>
    <row r="48" spans="1:3" s="49" customFormat="1" x14ac:dyDescent="0.25">
      <c r="A48" s="58" t="s">
        <v>33</v>
      </c>
      <c r="B48" s="52">
        <v>5040758.8600000003</v>
      </c>
    </row>
    <row r="49" spans="1:3" s="49" customFormat="1" x14ac:dyDescent="0.25">
      <c r="A49" s="58" t="s">
        <v>34</v>
      </c>
      <c r="B49" s="51">
        <v>0</v>
      </c>
    </row>
    <row r="50" spans="1:3" s="49" customFormat="1" x14ac:dyDescent="0.25">
      <c r="A50" s="59" t="s">
        <v>35</v>
      </c>
      <c r="B50" s="51"/>
    </row>
    <row r="51" spans="1:3" s="49" customFormat="1" x14ac:dyDescent="0.25">
      <c r="A51" s="57" t="s">
        <v>26</v>
      </c>
      <c r="B51" s="52">
        <v>0</v>
      </c>
    </row>
    <row r="52" spans="1:3" s="49" customFormat="1" x14ac:dyDescent="0.25">
      <c r="A52" s="57" t="s">
        <v>27</v>
      </c>
      <c r="B52" s="61">
        <v>694.11</v>
      </c>
    </row>
    <row r="53" spans="1:3" s="49" customFormat="1" x14ac:dyDescent="0.25">
      <c r="A53" s="57" t="s">
        <v>107</v>
      </c>
      <c r="B53" s="61">
        <v>66240.649999999994</v>
      </c>
    </row>
    <row r="54" spans="1:3" s="49" customFormat="1" x14ac:dyDescent="0.25">
      <c r="A54" s="57" t="s">
        <v>28</v>
      </c>
      <c r="B54" s="61">
        <v>0</v>
      </c>
    </row>
    <row r="55" spans="1:3" s="49" customFormat="1" x14ac:dyDescent="0.25">
      <c r="A55" s="57" t="s">
        <v>29</v>
      </c>
      <c r="B55" s="52">
        <v>8685.11</v>
      </c>
    </row>
    <row r="56" spans="1:3" s="49" customFormat="1" x14ac:dyDescent="0.25">
      <c r="A56" s="55" t="s">
        <v>84</v>
      </c>
      <c r="B56" s="52">
        <v>206363.6</v>
      </c>
    </row>
    <row r="57" spans="1:3" s="49" customFormat="1" x14ac:dyDescent="0.25">
      <c r="A57" s="55" t="s">
        <v>103</v>
      </c>
      <c r="B57" s="52">
        <v>0</v>
      </c>
    </row>
    <row r="58" spans="1:3" s="49" customFormat="1" x14ac:dyDescent="0.25">
      <c r="A58" s="55" t="s">
        <v>24</v>
      </c>
      <c r="B58" s="52">
        <v>0</v>
      </c>
    </row>
    <row r="59" spans="1:3" s="49" customFormat="1" x14ac:dyDescent="0.25">
      <c r="A59" s="57" t="s">
        <v>30</v>
      </c>
      <c r="B59" s="50">
        <v>0</v>
      </c>
    </row>
    <row r="60" spans="1:3" s="49" customFormat="1" x14ac:dyDescent="0.25">
      <c r="A60" s="59" t="s">
        <v>36</v>
      </c>
      <c r="B60" s="51">
        <v>0</v>
      </c>
    </row>
    <row r="61" spans="1:3" s="49" customFormat="1" x14ac:dyDescent="0.25">
      <c r="A61" s="59" t="s">
        <v>37</v>
      </c>
      <c r="B61" s="51"/>
    </row>
    <row r="62" spans="1:3" s="49" customFormat="1" x14ac:dyDescent="0.25">
      <c r="A62" s="59" t="s">
        <v>38</v>
      </c>
      <c r="B62" s="52">
        <v>0</v>
      </c>
    </row>
    <row r="63" spans="1:3" s="49" customFormat="1" x14ac:dyDescent="0.25">
      <c r="A63" s="59" t="s">
        <v>99</v>
      </c>
      <c r="B63" s="50">
        <v>108119.63</v>
      </c>
    </row>
    <row r="64" spans="1:3" x14ac:dyDescent="0.25">
      <c r="A64" s="2" t="s">
        <v>39</v>
      </c>
      <c r="B64" s="14">
        <v>0</v>
      </c>
      <c r="C64"/>
    </row>
    <row r="65" spans="1:3" x14ac:dyDescent="0.25">
      <c r="A65" s="2" t="s">
        <v>102</v>
      </c>
      <c r="B65" s="14">
        <v>0</v>
      </c>
      <c r="C65"/>
    </row>
    <row r="66" spans="1:3" x14ac:dyDescent="0.25">
      <c r="A66" s="2" t="s">
        <v>40</v>
      </c>
      <c r="B66" s="14">
        <v>0</v>
      </c>
      <c r="C66"/>
    </row>
    <row r="67" spans="1:3" x14ac:dyDescent="0.25">
      <c r="A67" s="2" t="s">
        <v>41</v>
      </c>
      <c r="B67" s="18">
        <v>490</v>
      </c>
      <c r="C67"/>
    </row>
    <row r="68" spans="1:3" x14ac:dyDescent="0.25">
      <c r="A68" s="19" t="s">
        <v>42</v>
      </c>
      <c r="B68" s="20">
        <f>SUM(B48:B67)</f>
        <v>5431351.9600000009</v>
      </c>
      <c r="C68"/>
    </row>
    <row r="69" spans="1:3" x14ac:dyDescent="0.25">
      <c r="A69" s="21"/>
      <c r="B69" s="22"/>
      <c r="C69"/>
    </row>
    <row r="70" spans="1:3" x14ac:dyDescent="0.25">
      <c r="A70" s="23" t="s">
        <v>43</v>
      </c>
      <c r="B70" s="24"/>
      <c r="C70"/>
    </row>
    <row r="71" spans="1:3" x14ac:dyDescent="0.25">
      <c r="A71" s="17" t="s">
        <v>44</v>
      </c>
      <c r="B71" s="18"/>
      <c r="C71"/>
    </row>
    <row r="72" spans="1:3" s="49" customFormat="1" x14ac:dyDescent="0.25">
      <c r="A72" s="57" t="s">
        <v>26</v>
      </c>
      <c r="B72" s="52">
        <v>0</v>
      </c>
    </row>
    <row r="73" spans="1:3" s="49" customFormat="1" x14ac:dyDescent="0.25">
      <c r="A73" s="57" t="s">
        <v>27</v>
      </c>
      <c r="B73" s="52">
        <v>3555428.17</v>
      </c>
    </row>
    <row r="74" spans="1:3" s="49" customFormat="1" x14ac:dyDescent="0.25">
      <c r="A74" s="57" t="s">
        <v>28</v>
      </c>
      <c r="B74" s="61">
        <v>0</v>
      </c>
    </row>
    <row r="75" spans="1:3" s="49" customFormat="1" x14ac:dyDescent="0.25">
      <c r="A75" s="57" t="s">
        <v>29</v>
      </c>
      <c r="B75" s="51">
        <v>0</v>
      </c>
    </row>
    <row r="76" spans="1:3" s="49" customFormat="1" x14ac:dyDescent="0.25">
      <c r="A76" s="55" t="s">
        <v>84</v>
      </c>
      <c r="B76" s="51">
        <v>16216006.560000001</v>
      </c>
    </row>
    <row r="77" spans="1:3" s="49" customFormat="1" x14ac:dyDescent="0.25">
      <c r="A77" s="55" t="s">
        <v>24</v>
      </c>
      <c r="B77" s="52">
        <v>0</v>
      </c>
    </row>
    <row r="78" spans="1:3" s="49" customFormat="1" x14ac:dyDescent="0.25">
      <c r="A78" s="57" t="s">
        <v>30</v>
      </c>
      <c r="B78" s="52">
        <v>0</v>
      </c>
    </row>
    <row r="79" spans="1:3" x14ac:dyDescent="0.25">
      <c r="A79" s="17" t="s">
        <v>45</v>
      </c>
      <c r="B79" s="18"/>
      <c r="C79"/>
    </row>
    <row r="80" spans="1:3" x14ac:dyDescent="0.25">
      <c r="A80" s="19" t="s">
        <v>46</v>
      </c>
      <c r="B80" s="25">
        <f>B72+B73+B74+B75+B76+B77+B78+B79</f>
        <v>19771434.73</v>
      </c>
      <c r="C80"/>
    </row>
    <row r="81" spans="1:3" s="28" customFormat="1" x14ac:dyDescent="0.25">
      <c r="A81" s="26"/>
      <c r="B81" s="27"/>
    </row>
    <row r="82" spans="1:3" x14ac:dyDescent="0.25">
      <c r="A82" s="29" t="s">
        <v>47</v>
      </c>
      <c r="B82" s="30"/>
      <c r="C82"/>
    </row>
    <row r="83" spans="1:3" x14ac:dyDescent="0.25">
      <c r="A83" s="31" t="s">
        <v>48</v>
      </c>
      <c r="B83" s="22"/>
      <c r="C83"/>
    </row>
    <row r="84" spans="1:3" x14ac:dyDescent="0.25">
      <c r="A84" s="16" t="s">
        <v>26</v>
      </c>
      <c r="B84" s="14">
        <v>0</v>
      </c>
      <c r="C84"/>
    </row>
    <row r="85" spans="1:3" x14ac:dyDescent="0.25">
      <c r="A85" s="16" t="s">
        <v>27</v>
      </c>
      <c r="B85" s="14">
        <v>4390167.96</v>
      </c>
      <c r="C85"/>
    </row>
    <row r="86" spans="1:3" x14ac:dyDescent="0.25">
      <c r="A86" s="16" t="s">
        <v>108</v>
      </c>
      <c r="B86" s="14">
        <v>0</v>
      </c>
      <c r="C86"/>
    </row>
    <row r="87" spans="1:3" x14ac:dyDescent="0.25">
      <c r="A87" s="16" t="s">
        <v>28</v>
      </c>
      <c r="B87" s="22">
        <v>0</v>
      </c>
      <c r="C87"/>
    </row>
    <row r="88" spans="1:3" x14ac:dyDescent="0.25">
      <c r="A88" s="16" t="s">
        <v>29</v>
      </c>
      <c r="B88" s="14">
        <v>0</v>
      </c>
      <c r="C88"/>
    </row>
    <row r="89" spans="1:3" x14ac:dyDescent="0.25">
      <c r="A89" s="12" t="s">
        <v>84</v>
      </c>
      <c r="B89" s="22">
        <v>16165999.33</v>
      </c>
      <c r="C89"/>
    </row>
    <row r="90" spans="1:3" s="49" customFormat="1" x14ac:dyDescent="0.25">
      <c r="A90" s="55" t="s">
        <v>24</v>
      </c>
      <c r="B90" s="50">
        <v>0</v>
      </c>
    </row>
    <row r="91" spans="1:3" s="49" customFormat="1" x14ac:dyDescent="0.25">
      <c r="A91" s="57" t="s">
        <v>30</v>
      </c>
      <c r="B91" s="50">
        <v>0</v>
      </c>
    </row>
    <row r="92" spans="1:3" x14ac:dyDescent="0.25">
      <c r="A92" s="26" t="s">
        <v>49</v>
      </c>
      <c r="B92" s="22">
        <f>B83</f>
        <v>0</v>
      </c>
      <c r="C92"/>
    </row>
    <row r="93" spans="1:3" x14ac:dyDescent="0.25">
      <c r="A93" s="2" t="s">
        <v>50</v>
      </c>
      <c r="B93" s="22"/>
      <c r="C93"/>
    </row>
    <row r="94" spans="1:3" x14ac:dyDescent="0.25">
      <c r="A94" s="26" t="s">
        <v>51</v>
      </c>
      <c r="B94" s="22">
        <f>B93</f>
        <v>0</v>
      </c>
      <c r="C94"/>
    </row>
    <row r="95" spans="1:3" x14ac:dyDescent="0.25">
      <c r="A95" s="23" t="s">
        <v>52</v>
      </c>
      <c r="B95" s="32">
        <v>25195291.960000001</v>
      </c>
      <c r="C95"/>
    </row>
    <row r="96" spans="1:3" s="28" customFormat="1" x14ac:dyDescent="0.25">
      <c r="A96" s="26"/>
      <c r="B96" s="27"/>
    </row>
    <row r="97" spans="1:3" x14ac:dyDescent="0.25">
      <c r="A97" s="23" t="s">
        <v>53</v>
      </c>
      <c r="B97" s="33"/>
      <c r="C97"/>
    </row>
    <row r="98" spans="1:3" x14ac:dyDescent="0.25">
      <c r="A98" s="23" t="s">
        <v>54</v>
      </c>
      <c r="B98" s="23"/>
      <c r="C98"/>
    </row>
    <row r="99" spans="1:3" s="49" customFormat="1" x14ac:dyDescent="0.25">
      <c r="A99" s="62" t="s">
        <v>55</v>
      </c>
      <c r="B99" s="52">
        <v>709195.08</v>
      </c>
    </row>
    <row r="100" spans="1:3" s="49" customFormat="1" x14ac:dyDescent="0.25">
      <c r="A100" s="63" t="s">
        <v>56</v>
      </c>
      <c r="B100" s="52">
        <v>2709214.14</v>
      </c>
    </row>
    <row r="101" spans="1:3" s="49" customFormat="1" x14ac:dyDescent="0.25">
      <c r="A101" s="63" t="s">
        <v>57</v>
      </c>
      <c r="B101" s="52">
        <v>192374.32</v>
      </c>
    </row>
    <row r="102" spans="1:3" s="49" customFormat="1" x14ac:dyDescent="0.25">
      <c r="A102" s="63" t="s">
        <v>100</v>
      </c>
      <c r="B102" s="52">
        <v>1792</v>
      </c>
    </row>
    <row r="103" spans="1:3" s="49" customFormat="1" x14ac:dyDescent="0.25">
      <c r="A103" s="62" t="s">
        <v>58</v>
      </c>
      <c r="B103" s="51">
        <v>0</v>
      </c>
    </row>
    <row r="104" spans="1:3" s="49" customFormat="1" x14ac:dyDescent="0.25">
      <c r="A104" s="62" t="s">
        <v>59</v>
      </c>
      <c r="B104" s="52">
        <v>214503.21</v>
      </c>
    </row>
    <row r="105" spans="1:3" s="49" customFormat="1" x14ac:dyDescent="0.25">
      <c r="A105" s="62" t="s">
        <v>60</v>
      </c>
      <c r="B105" s="52">
        <v>353868.07</v>
      </c>
    </row>
    <row r="106" spans="1:3" s="49" customFormat="1" ht="30" customHeight="1" x14ac:dyDescent="0.25">
      <c r="A106" s="64" t="s">
        <v>61</v>
      </c>
      <c r="B106" s="51">
        <v>0</v>
      </c>
    </row>
    <row r="107" spans="1:3" s="49" customFormat="1" x14ac:dyDescent="0.25">
      <c r="A107" s="65" t="s">
        <v>106</v>
      </c>
      <c r="B107" s="51">
        <v>0</v>
      </c>
    </row>
    <row r="108" spans="1:3" s="49" customFormat="1" x14ac:dyDescent="0.25">
      <c r="A108" s="65" t="s">
        <v>62</v>
      </c>
      <c r="B108" s="52">
        <v>24707.279999999999</v>
      </c>
    </row>
    <row r="109" spans="1:3" s="49" customFormat="1" x14ac:dyDescent="0.25">
      <c r="A109" s="65" t="s">
        <v>63</v>
      </c>
      <c r="B109" s="52">
        <v>2218.83</v>
      </c>
    </row>
    <row r="110" spans="1:3" s="49" customFormat="1" x14ac:dyDescent="0.25">
      <c r="A110" s="65" t="s">
        <v>64</v>
      </c>
      <c r="B110" s="52">
        <v>139.88</v>
      </c>
    </row>
    <row r="111" spans="1:3" s="49" customFormat="1" x14ac:dyDescent="0.25">
      <c r="A111" s="65" t="s">
        <v>65</v>
      </c>
      <c r="B111" s="61">
        <v>767.3</v>
      </c>
    </row>
    <row r="112" spans="1:3" s="49" customFormat="1" x14ac:dyDescent="0.25">
      <c r="A112" s="65" t="s">
        <v>98</v>
      </c>
      <c r="B112" s="52"/>
    </row>
    <row r="113" spans="1:3" s="49" customFormat="1" x14ac:dyDescent="0.25">
      <c r="A113" s="65" t="s">
        <v>66</v>
      </c>
      <c r="B113" s="52">
        <v>1628.85</v>
      </c>
    </row>
    <row r="114" spans="1:3" x14ac:dyDescent="0.25">
      <c r="A114" s="66" t="s">
        <v>41</v>
      </c>
      <c r="B114" s="18">
        <v>0</v>
      </c>
      <c r="C114"/>
    </row>
    <row r="115" spans="1:3" x14ac:dyDescent="0.25">
      <c r="A115" s="66" t="s">
        <v>101</v>
      </c>
      <c r="B115" s="18">
        <v>0</v>
      </c>
      <c r="C115"/>
    </row>
    <row r="116" spans="1:3" x14ac:dyDescent="0.25">
      <c r="A116" s="66" t="s">
        <v>102</v>
      </c>
      <c r="B116" s="18">
        <v>0</v>
      </c>
      <c r="C116"/>
    </row>
    <row r="117" spans="1:3" x14ac:dyDescent="0.25">
      <c r="A117" s="66" t="s">
        <v>67</v>
      </c>
      <c r="B117" s="18">
        <v>0</v>
      </c>
      <c r="C117"/>
    </row>
    <row r="118" spans="1:3" s="49" customFormat="1" x14ac:dyDescent="0.25">
      <c r="A118" s="53" t="s">
        <v>97</v>
      </c>
      <c r="B118" s="52">
        <v>4964.5</v>
      </c>
    </row>
    <row r="119" spans="1:3" s="49" customFormat="1" x14ac:dyDescent="0.25">
      <c r="A119" s="54" t="s">
        <v>68</v>
      </c>
      <c r="B119" s="61">
        <v>254.51</v>
      </c>
    </row>
    <row r="120" spans="1:3" s="49" customFormat="1" x14ac:dyDescent="0.25">
      <c r="A120" s="67" t="s">
        <v>69</v>
      </c>
      <c r="B120" s="69">
        <v>4215627.97</v>
      </c>
    </row>
    <row r="121" spans="1:3" x14ac:dyDescent="0.25">
      <c r="A121" s="68"/>
      <c r="B121" s="52"/>
      <c r="C121"/>
    </row>
    <row r="122" spans="1:3" x14ac:dyDescent="0.25">
      <c r="A122" s="23" t="s">
        <v>70</v>
      </c>
      <c r="B122" s="23"/>
      <c r="C122"/>
    </row>
    <row r="123" spans="1:3" x14ac:dyDescent="0.25">
      <c r="A123" s="34" t="s">
        <v>71</v>
      </c>
      <c r="B123" s="18">
        <v>0</v>
      </c>
      <c r="C123"/>
    </row>
    <row r="124" spans="1:3" x14ac:dyDescent="0.25">
      <c r="A124" s="34" t="s">
        <v>72</v>
      </c>
      <c r="B124" s="18">
        <v>0</v>
      </c>
      <c r="C124"/>
    </row>
    <row r="125" spans="1:3" x14ac:dyDescent="0.25">
      <c r="A125" s="31" t="s">
        <v>73</v>
      </c>
      <c r="B125" s="35">
        <v>0</v>
      </c>
      <c r="C125"/>
    </row>
    <row r="126" spans="1:3" x14ac:dyDescent="0.25">
      <c r="A126" s="31" t="s">
        <v>74</v>
      </c>
      <c r="B126" s="35">
        <v>0</v>
      </c>
      <c r="C126"/>
    </row>
    <row r="127" spans="1:3" x14ac:dyDescent="0.25">
      <c r="A127" s="26" t="s">
        <v>75</v>
      </c>
      <c r="B127" s="20">
        <f>B123+B124+B125+B126</f>
        <v>0</v>
      </c>
      <c r="C127"/>
    </row>
    <row r="128" spans="1:3" ht="14.25" customHeight="1" x14ac:dyDescent="0.25">
      <c r="A128" s="26" t="s">
        <v>76</v>
      </c>
      <c r="B128" s="20">
        <f>B120+B127</f>
        <v>4215627.97</v>
      </c>
      <c r="C128"/>
    </row>
    <row r="129" spans="1:3" x14ac:dyDescent="0.25">
      <c r="A129" s="26"/>
      <c r="B129" s="22"/>
      <c r="C129"/>
    </row>
    <row r="130" spans="1:3" x14ac:dyDescent="0.25">
      <c r="A130" s="29" t="s">
        <v>77</v>
      </c>
      <c r="B130" s="30"/>
      <c r="C130"/>
    </row>
    <row r="131" spans="1:3" x14ac:dyDescent="0.25">
      <c r="A131" s="34" t="s">
        <v>78</v>
      </c>
      <c r="B131" s="22">
        <v>0</v>
      </c>
      <c r="C131"/>
    </row>
    <row r="132" spans="1:3" x14ac:dyDescent="0.25">
      <c r="A132" s="34" t="s">
        <v>79</v>
      </c>
      <c r="B132" s="36">
        <v>0</v>
      </c>
      <c r="C132"/>
    </row>
    <row r="133" spans="1:3" x14ac:dyDescent="0.25">
      <c r="A133" s="37" t="s">
        <v>80</v>
      </c>
      <c r="B133" s="38">
        <f>B131+B132</f>
        <v>0</v>
      </c>
      <c r="C133"/>
    </row>
    <row r="134" spans="1:3" s="28" customFormat="1" x14ac:dyDescent="0.25">
      <c r="A134" s="78"/>
      <c r="B134" s="78"/>
    </row>
    <row r="135" spans="1:3" x14ac:dyDescent="0.25">
      <c r="A135" s="10" t="s">
        <v>113</v>
      </c>
      <c r="C135"/>
    </row>
    <row r="136" spans="1:3" x14ac:dyDescent="0.25">
      <c r="A136" s="39" t="s">
        <v>81</v>
      </c>
      <c r="B136" s="40"/>
      <c r="C136"/>
    </row>
    <row r="137" spans="1:3" x14ac:dyDescent="0.25">
      <c r="A137" s="39" t="s">
        <v>82</v>
      </c>
      <c r="C137"/>
    </row>
    <row r="138" spans="1:3" s="49" customFormat="1" x14ac:dyDescent="0.25">
      <c r="A138" s="55" t="s">
        <v>18</v>
      </c>
      <c r="B138" s="56">
        <v>0</v>
      </c>
    </row>
    <row r="139" spans="1:3" s="49" customFormat="1" x14ac:dyDescent="0.25">
      <c r="A139" s="55" t="s">
        <v>19</v>
      </c>
      <c r="B139" s="56">
        <v>0</v>
      </c>
    </row>
    <row r="140" spans="1:3" s="49" customFormat="1" x14ac:dyDescent="0.25">
      <c r="A140" s="55" t="s">
        <v>104</v>
      </c>
      <c r="B140" s="56">
        <v>772232.78</v>
      </c>
    </row>
    <row r="141" spans="1:3" s="49" customFormat="1" x14ac:dyDescent="0.25">
      <c r="A141" s="55" t="s">
        <v>20</v>
      </c>
      <c r="B141" s="56">
        <v>0</v>
      </c>
    </row>
    <row r="142" spans="1:3" s="49" customFormat="1" x14ac:dyDescent="0.25">
      <c r="A142" s="55" t="s">
        <v>21</v>
      </c>
      <c r="B142" s="56">
        <v>24699.21</v>
      </c>
    </row>
    <row r="143" spans="1:3" s="49" customFormat="1" x14ac:dyDescent="0.25">
      <c r="A143" s="55" t="s">
        <v>22</v>
      </c>
      <c r="B143" s="56">
        <v>440.3</v>
      </c>
    </row>
    <row r="144" spans="1:3" s="49" customFormat="1" x14ac:dyDescent="0.25">
      <c r="A144" s="55" t="s">
        <v>110</v>
      </c>
      <c r="B144" s="56">
        <v>0.01</v>
      </c>
    </row>
    <row r="145" spans="1:3" s="49" customFormat="1" x14ac:dyDescent="0.25">
      <c r="A145" s="55" t="s">
        <v>24</v>
      </c>
      <c r="B145" s="61">
        <v>0</v>
      </c>
    </row>
    <row r="146" spans="1:3" x14ac:dyDescent="0.25">
      <c r="A146" s="39" t="s">
        <v>83</v>
      </c>
      <c r="B146" s="14"/>
      <c r="C146"/>
    </row>
    <row r="147" spans="1:3" s="49" customFormat="1" x14ac:dyDescent="0.25">
      <c r="A147" s="55" t="s">
        <v>26</v>
      </c>
      <c r="B147" s="52">
        <v>0</v>
      </c>
    </row>
    <row r="148" spans="1:3" s="49" customFormat="1" x14ac:dyDescent="0.25">
      <c r="A148" s="55" t="s">
        <v>27</v>
      </c>
      <c r="B148" s="52">
        <v>2116805.2799999998</v>
      </c>
    </row>
    <row r="149" spans="1:3" s="49" customFormat="1" x14ac:dyDescent="0.25">
      <c r="A149" s="55" t="s">
        <v>109</v>
      </c>
      <c r="B149" s="52">
        <v>7073443.3399999999</v>
      </c>
    </row>
    <row r="150" spans="1:3" s="49" customFormat="1" x14ac:dyDescent="0.25">
      <c r="A150" s="55" t="s">
        <v>28</v>
      </c>
      <c r="B150" s="61">
        <v>0.01</v>
      </c>
    </row>
    <row r="151" spans="1:3" s="49" customFormat="1" x14ac:dyDescent="0.25">
      <c r="A151" s="55" t="s">
        <v>29</v>
      </c>
      <c r="B151" s="52">
        <v>955638.63</v>
      </c>
    </row>
    <row r="152" spans="1:3" s="49" customFormat="1" x14ac:dyDescent="0.25">
      <c r="A152" s="55" t="s">
        <v>84</v>
      </c>
      <c r="B152" s="52">
        <v>24632778.27</v>
      </c>
    </row>
    <row r="153" spans="1:3" s="49" customFormat="1" x14ac:dyDescent="0.25">
      <c r="A153" s="55" t="s">
        <v>85</v>
      </c>
      <c r="B153" s="52">
        <v>0</v>
      </c>
    </row>
    <row r="154" spans="1:3" s="49" customFormat="1" x14ac:dyDescent="0.25">
      <c r="A154" s="55" t="s">
        <v>30</v>
      </c>
      <c r="B154" s="52">
        <v>0.02</v>
      </c>
    </row>
    <row r="155" spans="1:3" x14ac:dyDescent="0.25">
      <c r="A155" s="37" t="s">
        <v>86</v>
      </c>
      <c r="B155" s="48">
        <v>35576037.840000004</v>
      </c>
      <c r="C155"/>
    </row>
    <row r="156" spans="1:3" x14ac:dyDescent="0.25">
      <c r="A156" s="42" t="s">
        <v>87</v>
      </c>
      <c r="B156" s="43"/>
    </row>
    <row r="157" spans="1:3" x14ac:dyDescent="0.25">
      <c r="A157" s="44" t="s">
        <v>88</v>
      </c>
      <c r="B157" s="45"/>
    </row>
    <row r="158" spans="1:3" x14ac:dyDescent="0.25">
      <c r="A158" s="46" t="s">
        <v>89</v>
      </c>
      <c r="B158" s="41">
        <v>0</v>
      </c>
    </row>
    <row r="159" spans="1:3" x14ac:dyDescent="0.25">
      <c r="A159" s="46" t="s">
        <v>90</v>
      </c>
      <c r="B159" s="41">
        <v>0</v>
      </c>
    </row>
    <row r="160" spans="1:3" x14ac:dyDescent="0.25">
      <c r="A160" s="46" t="s">
        <v>91</v>
      </c>
      <c r="B160" s="41">
        <v>0</v>
      </c>
    </row>
    <row r="161" spans="1:2" x14ac:dyDescent="0.25">
      <c r="A161" s="44" t="s">
        <v>92</v>
      </c>
      <c r="B161" s="47">
        <f>B158+B159+B160</f>
        <v>0</v>
      </c>
    </row>
    <row r="162" spans="1:2" x14ac:dyDescent="0.25">
      <c r="A162" s="75" t="s">
        <v>93</v>
      </c>
      <c r="B162" s="75"/>
    </row>
    <row r="163" spans="1:2" x14ac:dyDescent="0.25">
      <c r="A163" s="75"/>
      <c r="B163" s="75"/>
    </row>
    <row r="164" spans="1:2" x14ac:dyDescent="0.25">
      <c r="A164" s="75"/>
      <c r="B164" s="75"/>
    </row>
    <row r="165" spans="1:2" x14ac:dyDescent="0.25">
      <c r="A165" t="s">
        <v>94</v>
      </c>
    </row>
    <row r="167" spans="1:2" x14ac:dyDescent="0.25">
      <c r="A167" t="s">
        <v>95</v>
      </c>
      <c r="B167" t="s">
        <v>96</v>
      </c>
    </row>
  </sheetData>
  <mergeCells count="11">
    <mergeCell ref="A162:B164"/>
    <mergeCell ref="A14:B14"/>
    <mergeCell ref="A17:B17"/>
    <mergeCell ref="A22:B22"/>
    <mergeCell ref="B23:B24"/>
    <mergeCell ref="A134:B134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Raquel Vaccari</cp:lastModifiedBy>
  <cp:revision>11</cp:revision>
  <cp:lastPrinted>2021-10-21T14:05:25Z</cp:lastPrinted>
  <dcterms:created xsi:type="dcterms:W3CDTF">2021-09-23T15:15:02Z</dcterms:created>
  <dcterms:modified xsi:type="dcterms:W3CDTF">2023-10-10T19:57:18Z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