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6HUTRIN\2023\"/>
    </mc:Choice>
  </mc:AlternateContent>
  <xr:revisionPtr revIDLastSave="0" documentId="8_{23E4072F-1D72-4EFC-A333-D5D472144A63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1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0" i="1" l="1"/>
  <c r="B124" i="1"/>
  <c r="B118" i="1"/>
  <c r="B119" i="1" s="1"/>
  <c r="B89" i="1"/>
  <c r="B88" i="1"/>
  <c r="B86" i="1"/>
  <c r="B75" i="1"/>
  <c r="B63" i="1"/>
</calcChain>
</file>

<file path=xl/sharedStrings.xml><?xml version="1.0" encoding="utf-8"?>
<sst xmlns="http://schemas.openxmlformats.org/spreadsheetml/2006/main" count="139" uniqueCount="103">
  <si>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</si>
  <si>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</si>
  <si>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</si>
  <si>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</si>
  <si>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</si>
  <si>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</si>
  <si>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</si>
  <si>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</si>
  <si>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</si>
  <si>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</si>
  <si>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</si>
  <si>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</si>
  <si>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</si>
  <si>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</si>
  <si>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</si>
  <si>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</si>
  <si>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</si>
  <si>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</si>
  <si>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</si>
  <si>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</si>
  <si>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</si>
  <si>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</si>
  <si>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</si>
  <si>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</si>
  <si>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</si>
  <si>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</si>
  <si>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</si>
  <si>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</si>
  <si>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</si>
  <si>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</si>
  <si>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</si>
  <si>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</si>
  <si>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</si>
  <si>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</si>
  <si>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</si>
  <si>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</si>
  <si>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</si>
  <si>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</si>
  <si>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</si>
  <si>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</si>
  <si>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</si>
  <si>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</si>
  <si>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</si>
  <si>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</si>
  <si>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</si>
  <si>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</si>
  <si>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</si>
  <si>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</si>
  <si>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</si>
  <si>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</si>
  <si>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</si>
  <si>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</si>
  <si>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</si>
  <si>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</si>
  <si>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</si>
  <si>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</si>
  <si>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</si>
  <si>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</si>
  <si>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</si>
  <si>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</si>
  <si>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</si>
  <si>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</si>
  <si>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</si>
  <si>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</si>
  <si>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</si>
  <si>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</si>
  <si>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</si>
  <si>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</si>
  <si>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</si>
  <si>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</si>
  <si>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</si>
  <si>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</si>
  <si>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</si>
  <si>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</si>
  <si>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</si>
  <si>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</si>
  <si>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</si>
  <si>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</si>
  <si>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</si>
  <si>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</si>
  <si>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</si>
  <si>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</si>
  <si>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</si>
  <si>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</si>
  <si>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</si>
  <si>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</si>
  <si>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</si>
  <si>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</si>
  <si>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</si>
  <si>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</si>
  <si>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</si>
  <si>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</si>
  <si>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</si>
  <si>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</si>
  <si>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</si>
  <si>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</si>
  <si>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</si>
  <si>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</si>
  <si>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</si>
  <si>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</si>
  <si>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</si>
  <si>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</si>
  <si>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>Competência: JANEIRO/2023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</si>
</sst>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0" fillId="0" borderId="0" applyBorder="0" applyProtection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4" fontId="0" fillId="0" borderId="1" xfId="1" applyNumberFormat="1" applyFont="1" applyBorder="1" applyAlignment="1" applyProtection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4" fontId="7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/>
    </xf>
    <xf numFmtId="4" fontId="0" fillId="6" borderId="1" xfId="0" applyNumberForma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1" applyNumberFormat="1" applyFont="1" applyFill="1" applyBorder="1" applyAlignment="1" applyProtection="1">
      <alignment vertical="center"/>
    </xf>
    <xf numFmtId="4" fontId="7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7" fillId="5" borderId="1" xfId="1" applyNumberFormat="1" applyFont="1" applyFill="1" applyBorder="1" applyAlignment="1" applyProtection="1">
      <alignment vertical="center"/>
    </xf>
    <xf numFmtId="0" fontId="4" fillId="3" borderId="0" xfId="0" applyFont="1" applyFill="1" applyAlignment="1">
      <alignment vertical="center" wrapText="1"/>
    </xf>
    <xf numFmtId="4" fontId="0" fillId="0" borderId="2" xfId="0" applyNumberFormat="1" applyBorder="1"/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2004840</xdr:colOff>
      <xdr:row>0</xdr:row>
      <xdr:rowOff>1333080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3520" cy="1227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6"/>
  <sheetViews>
    <sheetView tabSelected="1" zoomScale="80" zoomScaleNormal="80" workbookViewId="0">
      <selection activeCell="B145" sqref="B145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41.7109375" style="1"/>
  </cols>
  <sheetData>
    <row r="1" spans="1:2" ht="121.5" customHeight="1" x14ac:dyDescent="0.25">
      <c r="A1" s="58" t="s">
        <v>0</v>
      </c>
      <c r="B1" s="58"/>
    </row>
    <row r="2" spans="1:2" customFormat="1" x14ac:dyDescent="0.25">
      <c r="A2" s="59" t="s">
        <v>1</v>
      </c>
      <c r="B2" s="59"/>
    </row>
    <row r="3" spans="1:2" customFormat="1" x14ac:dyDescent="0.25">
      <c r="A3" s="59"/>
      <c r="B3" s="59"/>
    </row>
    <row r="4" spans="1:2" customFormat="1" x14ac:dyDescent="0.25">
      <c r="A4" s="59"/>
      <c r="B4" s="59"/>
    </row>
    <row r="5" spans="1:2" customFormat="1" x14ac:dyDescent="0.25">
      <c r="A5" s="59"/>
      <c r="B5" s="59"/>
    </row>
    <row r="6" spans="1:2" customFormat="1" x14ac:dyDescent="0.25">
      <c r="A6" s="59"/>
      <c r="B6" s="59"/>
    </row>
    <row r="7" spans="1:2" customFormat="1" x14ac:dyDescent="0.25">
      <c r="A7" s="59"/>
      <c r="B7" s="59"/>
    </row>
    <row r="8" spans="1:2" customFormat="1" ht="23.25" customHeight="1" x14ac:dyDescent="0.25">
      <c r="A8" s="60" t="s">
        <v>2</v>
      </c>
      <c r="B8" s="60"/>
    </row>
    <row r="9" spans="1:2" customFormat="1" ht="32.25" customHeight="1" x14ac:dyDescent="0.25">
      <c r="A9" s="60"/>
      <c r="B9" s="60"/>
    </row>
    <row r="10" spans="1:2" customFormat="1" x14ac:dyDescent="0.25">
      <c r="A10" s="61" t="s">
        <v>3</v>
      </c>
      <c r="B10" s="61"/>
    </row>
    <row r="11" spans="1:2" customFormat="1" x14ac:dyDescent="0.25">
      <c r="A11" s="2" t="s">
        <v>4</v>
      </c>
      <c r="B11" s="3"/>
    </row>
    <row r="12" spans="1:2" customFormat="1" x14ac:dyDescent="0.25">
      <c r="A12" s="62" t="s">
        <v>5</v>
      </c>
      <c r="B12" s="62"/>
    </row>
    <row r="13" spans="1:2" customFormat="1" x14ac:dyDescent="0.25">
      <c r="A13" s="4" t="s">
        <v>6</v>
      </c>
      <c r="B13" s="3"/>
    </row>
    <row r="14" spans="1:2" customFormat="1" x14ac:dyDescent="0.25">
      <c r="A14" s="62" t="s">
        <v>7</v>
      </c>
      <c r="B14" s="62"/>
    </row>
    <row r="15" spans="1:2" customFormat="1" x14ac:dyDescent="0.25">
      <c r="A15" s="4" t="s">
        <v>8</v>
      </c>
      <c r="B15" s="3"/>
    </row>
    <row r="16" spans="1:2" customFormat="1" x14ac:dyDescent="0.25">
      <c r="A16" s="4" t="s">
        <v>9</v>
      </c>
      <c r="B16" s="4"/>
    </row>
    <row r="17" spans="1:2" customFormat="1" x14ac:dyDescent="0.25">
      <c r="A17" s="62" t="s">
        <v>10</v>
      </c>
      <c r="B17" s="62"/>
    </row>
    <row r="18" spans="1:2" customFormat="1" x14ac:dyDescent="0.25">
      <c r="A18" s="4"/>
      <c r="B18" s="3"/>
    </row>
    <row r="19" spans="1:2" s="7" customFormat="1" x14ac:dyDescent="0.25">
      <c r="A19" s="5" t="s">
        <v>11</v>
      </c>
      <c r="B19" s="6"/>
    </row>
    <row r="20" spans="1:2" s="7" customFormat="1" x14ac:dyDescent="0.25">
      <c r="A20" s="5" t="s">
        <v>12</v>
      </c>
      <c r="B20" s="6"/>
    </row>
    <row r="21" spans="1:2" s="7" customFormat="1" x14ac:dyDescent="0.25">
      <c r="A21" s="5"/>
      <c r="B21" s="6"/>
    </row>
    <row r="22" spans="1:2" customFormat="1" ht="26.25" x14ac:dyDescent="0.25">
      <c r="A22" s="64" t="s">
        <v>13</v>
      </c>
      <c r="B22" s="64"/>
    </row>
    <row r="23" spans="1:2" customFormat="1" ht="26.25" x14ac:dyDescent="0.25">
      <c r="A23" s="8"/>
      <c r="B23" s="65" t="s">
        <v>14</v>
      </c>
    </row>
    <row r="24" spans="1:2" customFormat="1" ht="14.25" customHeight="1" x14ac:dyDescent="0.25">
      <c r="A24" s="9" t="s">
        <v>102</v>
      </c>
      <c r="B24" s="65"/>
    </row>
    <row r="25" spans="1:2" customFormat="1" x14ac:dyDescent="0.25">
      <c r="A25" s="10" t="s">
        <v>15</v>
      </c>
      <c r="B25" s="11"/>
    </row>
    <row r="26" spans="1:2" customFormat="1" x14ac:dyDescent="0.25">
      <c r="A26" s="12" t="s">
        <v>16</v>
      </c>
      <c r="B26" s="13">
        <v>0</v>
      </c>
    </row>
    <row r="27" spans="1:2" customFormat="1" x14ac:dyDescent="0.25">
      <c r="A27" s="12" t="s">
        <v>17</v>
      </c>
      <c r="B27" s="13">
        <v>0</v>
      </c>
    </row>
    <row r="28" spans="1:2" customFormat="1" x14ac:dyDescent="0.25">
      <c r="A28" s="12" t="s">
        <v>18</v>
      </c>
      <c r="B28" s="14">
        <v>0</v>
      </c>
    </row>
    <row r="29" spans="1:2" customFormat="1" x14ac:dyDescent="0.25">
      <c r="A29" s="12" t="s">
        <v>19</v>
      </c>
      <c r="B29" s="13">
        <v>0</v>
      </c>
    </row>
    <row r="30" spans="1:2" customFormat="1" x14ac:dyDescent="0.25">
      <c r="A30" s="12" t="s">
        <v>20</v>
      </c>
      <c r="B30" s="13">
        <v>0</v>
      </c>
    </row>
    <row r="31" spans="1:2" customFormat="1" x14ac:dyDescent="0.25">
      <c r="A31" s="12" t="s">
        <v>21</v>
      </c>
      <c r="B31" s="13">
        <v>0</v>
      </c>
    </row>
    <row r="32" spans="1:2" customFormat="1" x14ac:dyDescent="0.25">
      <c r="A32" s="12" t="s">
        <v>22</v>
      </c>
      <c r="B32" s="13">
        <v>429.29</v>
      </c>
    </row>
    <row r="33" spans="1:2" customFormat="1" x14ac:dyDescent="0.25">
      <c r="A33" s="12" t="s">
        <v>23</v>
      </c>
      <c r="B33" s="13">
        <v>0</v>
      </c>
    </row>
    <row r="34" spans="1:2" customFormat="1" x14ac:dyDescent="0.25">
      <c r="A34" s="12" t="s">
        <v>24</v>
      </c>
      <c r="B34" s="15">
        <v>2785.97</v>
      </c>
    </row>
    <row r="35" spans="1:2" customFormat="1" x14ac:dyDescent="0.25">
      <c r="A35" s="12" t="s">
        <v>25</v>
      </c>
      <c r="B35" s="13">
        <v>0</v>
      </c>
    </row>
    <row r="36" spans="1:2" customFormat="1" x14ac:dyDescent="0.25">
      <c r="A36" s="12" t="s">
        <v>26</v>
      </c>
      <c r="B36" s="14">
        <v>3903457.85</v>
      </c>
    </row>
    <row r="37" spans="1:2" customFormat="1" x14ac:dyDescent="0.25">
      <c r="A37" s="12" t="s">
        <v>27</v>
      </c>
      <c r="B37" s="14">
        <v>4338456.58</v>
      </c>
    </row>
    <row r="38" spans="1:2" customFormat="1" x14ac:dyDescent="0.25">
      <c r="A38" s="12" t="s">
        <v>28</v>
      </c>
      <c r="B38" s="14">
        <v>507.83</v>
      </c>
    </row>
    <row r="39" spans="1:2" customFormat="1" x14ac:dyDescent="0.25">
      <c r="A39" s="12" t="s">
        <v>29</v>
      </c>
      <c r="B39" s="14">
        <v>738457.53</v>
      </c>
    </row>
    <row r="40" spans="1:2" customFormat="1" x14ac:dyDescent="0.25">
      <c r="A40" s="12" t="s">
        <v>23</v>
      </c>
      <c r="B40" s="14">
        <v>0</v>
      </c>
    </row>
    <row r="41" spans="1:2" customFormat="1" x14ac:dyDescent="0.25">
      <c r="A41" s="12" t="s">
        <v>24</v>
      </c>
      <c r="B41" s="14">
        <v>28706556.739999998</v>
      </c>
    </row>
    <row r="42" spans="1:2" customFormat="1" x14ac:dyDescent="0.25">
      <c r="A42" s="12" t="s">
        <v>30</v>
      </c>
      <c r="B42" s="14">
        <v>0</v>
      </c>
    </row>
    <row r="43" spans="1:2" customFormat="1" x14ac:dyDescent="0.25">
      <c r="A43" s="16" t="s">
        <v>31</v>
      </c>
      <c r="B43" s="17">
        <v>37690651.789999999</v>
      </c>
    </row>
    <row r="44" spans="1:2" customFormat="1" x14ac:dyDescent="0.25">
      <c r="A44" s="18"/>
      <c r="B44" s="13"/>
    </row>
    <row r="45" spans="1:2" customFormat="1" x14ac:dyDescent="0.25">
      <c r="A45" s="10" t="s">
        <v>32</v>
      </c>
      <c r="B45" s="10"/>
    </row>
    <row r="46" spans="1:2" customFormat="1" x14ac:dyDescent="0.25">
      <c r="A46" s="19" t="s">
        <v>33</v>
      </c>
      <c r="B46" s="14">
        <v>4330483.46</v>
      </c>
    </row>
    <row r="47" spans="1:2" customFormat="1" x14ac:dyDescent="0.25">
      <c r="A47" s="19" t="s">
        <v>34</v>
      </c>
      <c r="B47" s="20">
        <v>0</v>
      </c>
    </row>
    <row r="48" spans="1:2" customFormat="1" x14ac:dyDescent="0.25">
      <c r="A48" s="2" t="s">
        <v>35</v>
      </c>
      <c r="B48" s="20"/>
    </row>
    <row r="49" spans="1:3" x14ac:dyDescent="0.25">
      <c r="A49" s="18" t="s">
        <v>26</v>
      </c>
      <c r="B49" s="14">
        <v>36632.9</v>
      </c>
      <c r="C49"/>
    </row>
    <row r="50" spans="1:3" x14ac:dyDescent="0.25">
      <c r="A50" s="18" t="s">
        <v>27</v>
      </c>
      <c r="B50" s="21">
        <v>843.91</v>
      </c>
      <c r="C50"/>
    </row>
    <row r="51" spans="1:3" x14ac:dyDescent="0.25">
      <c r="A51" s="18" t="s">
        <v>28</v>
      </c>
      <c r="B51" s="21">
        <v>5.36</v>
      </c>
      <c r="C51"/>
    </row>
    <row r="52" spans="1:3" x14ac:dyDescent="0.25">
      <c r="A52" s="18" t="s">
        <v>29</v>
      </c>
      <c r="B52" s="20">
        <v>9527.91</v>
      </c>
      <c r="C52"/>
    </row>
    <row r="53" spans="1:3" x14ac:dyDescent="0.25">
      <c r="A53" s="12" t="s">
        <v>23</v>
      </c>
      <c r="B53" s="14">
        <v>0</v>
      </c>
      <c r="C53"/>
    </row>
    <row r="54" spans="1:3" x14ac:dyDescent="0.25">
      <c r="A54" s="12" t="s">
        <v>24</v>
      </c>
      <c r="B54" s="14">
        <v>292637.78999999998</v>
      </c>
      <c r="C54"/>
    </row>
    <row r="55" spans="1:3" x14ac:dyDescent="0.25">
      <c r="A55" s="18" t="s">
        <v>30</v>
      </c>
      <c r="B55" s="14">
        <v>0</v>
      </c>
      <c r="C55"/>
    </row>
    <row r="56" spans="1:3" x14ac:dyDescent="0.25">
      <c r="A56" s="2" t="s">
        <v>36</v>
      </c>
      <c r="B56" s="20">
        <v>0</v>
      </c>
      <c r="C56"/>
    </row>
    <row r="57" spans="1:3" x14ac:dyDescent="0.25">
      <c r="A57" s="2" t="s">
        <v>37</v>
      </c>
      <c r="B57" s="20"/>
      <c r="C57"/>
    </row>
    <row r="58" spans="1:3" x14ac:dyDescent="0.25">
      <c r="A58" s="2" t="s">
        <v>38</v>
      </c>
      <c r="B58" s="14">
        <v>16298.11</v>
      </c>
      <c r="C58"/>
    </row>
    <row r="59" spans="1:3" x14ac:dyDescent="0.25">
      <c r="A59" s="2" t="s">
        <v>101</v>
      </c>
      <c r="B59" s="14">
        <v>10911.56</v>
      </c>
      <c r="C59"/>
    </row>
    <row r="60" spans="1:3" x14ac:dyDescent="0.25">
      <c r="A60" s="2" t="s">
        <v>39</v>
      </c>
      <c r="B60" s="14">
        <v>0</v>
      </c>
      <c r="C60"/>
    </row>
    <row r="61" spans="1:3" x14ac:dyDescent="0.25">
      <c r="A61" s="2" t="s">
        <v>40</v>
      </c>
      <c r="B61" s="14">
        <v>0</v>
      </c>
      <c r="C61"/>
    </row>
    <row r="62" spans="1:3" x14ac:dyDescent="0.25">
      <c r="A62" s="2" t="s">
        <v>41</v>
      </c>
      <c r="B62" s="20">
        <v>0</v>
      </c>
      <c r="C62"/>
    </row>
    <row r="63" spans="1:3" x14ac:dyDescent="0.25">
      <c r="A63" s="22" t="s">
        <v>42</v>
      </c>
      <c r="B63" s="23">
        <f>SUM(B46:B62)</f>
        <v>4697341.0000000009</v>
      </c>
      <c r="C63"/>
    </row>
    <row r="64" spans="1:3" x14ac:dyDescent="0.25">
      <c r="A64" s="24"/>
      <c r="B64" s="25"/>
      <c r="C64"/>
    </row>
    <row r="65" spans="1:3" x14ac:dyDescent="0.25">
      <c r="A65" s="26" t="s">
        <v>43</v>
      </c>
      <c r="B65" s="27"/>
      <c r="C65"/>
    </row>
    <row r="66" spans="1:3" x14ac:dyDescent="0.25">
      <c r="A66" s="19" t="s">
        <v>44</v>
      </c>
      <c r="B66" s="20"/>
      <c r="C66"/>
    </row>
    <row r="67" spans="1:3" x14ac:dyDescent="0.25">
      <c r="A67" s="18" t="s">
        <v>26</v>
      </c>
      <c r="B67" s="14">
        <v>682662.67</v>
      </c>
      <c r="C67"/>
    </row>
    <row r="68" spans="1:3" x14ac:dyDescent="0.25">
      <c r="A68" s="18" t="s">
        <v>27</v>
      </c>
      <c r="B68" s="14">
        <v>4387653.6100000003</v>
      </c>
      <c r="C68"/>
    </row>
    <row r="69" spans="1:3" x14ac:dyDescent="0.25">
      <c r="A69" s="18" t="s">
        <v>28</v>
      </c>
      <c r="B69" s="14">
        <v>69</v>
      </c>
      <c r="C69"/>
    </row>
    <row r="70" spans="1:3" x14ac:dyDescent="0.25">
      <c r="A70" s="18" t="s">
        <v>29</v>
      </c>
      <c r="B70" s="20">
        <v>0</v>
      </c>
      <c r="C70"/>
    </row>
    <row r="71" spans="1:3" x14ac:dyDescent="0.25">
      <c r="A71" s="12" t="s">
        <v>23</v>
      </c>
      <c r="B71" s="20">
        <v>0</v>
      </c>
      <c r="C71"/>
    </row>
    <row r="72" spans="1:3" x14ac:dyDescent="0.25">
      <c r="A72" s="12" t="s">
        <v>24</v>
      </c>
      <c r="B72" s="20">
        <v>22713403.489999998</v>
      </c>
      <c r="C72"/>
    </row>
    <row r="73" spans="1:3" x14ac:dyDescent="0.25">
      <c r="A73" s="18" t="s">
        <v>30</v>
      </c>
      <c r="B73" s="14">
        <v>0</v>
      </c>
      <c r="C73"/>
    </row>
    <row r="74" spans="1:3" x14ac:dyDescent="0.25">
      <c r="A74" s="19" t="s">
        <v>45</v>
      </c>
      <c r="B74" s="20"/>
      <c r="C74"/>
    </row>
    <row r="75" spans="1:3" x14ac:dyDescent="0.25">
      <c r="A75" s="22" t="s">
        <v>46</v>
      </c>
      <c r="B75" s="28">
        <f>B67+B68+B69+B70+B71+B72+B73+B74</f>
        <v>27783788.77</v>
      </c>
      <c r="C75"/>
    </row>
    <row r="76" spans="1:3" s="31" customFormat="1" x14ac:dyDescent="0.25">
      <c r="A76" s="29"/>
      <c r="B76" s="30"/>
    </row>
    <row r="77" spans="1:3" x14ac:dyDescent="0.25">
      <c r="A77" s="32" t="s">
        <v>47</v>
      </c>
      <c r="B77" s="33"/>
      <c r="C77"/>
    </row>
    <row r="78" spans="1:3" x14ac:dyDescent="0.25">
      <c r="A78" s="34" t="s">
        <v>48</v>
      </c>
      <c r="B78" s="25"/>
      <c r="C78"/>
    </row>
    <row r="79" spans="1:3" x14ac:dyDescent="0.25">
      <c r="A79" s="18" t="s">
        <v>26</v>
      </c>
      <c r="B79" s="14">
        <v>0</v>
      </c>
      <c r="C79"/>
    </row>
    <row r="80" spans="1:3" x14ac:dyDescent="0.25">
      <c r="A80" s="18" t="s">
        <v>27</v>
      </c>
      <c r="B80" s="14">
        <v>4612544.5599999996</v>
      </c>
      <c r="C80"/>
    </row>
    <row r="81" spans="1:3" x14ac:dyDescent="0.25">
      <c r="A81" s="18" t="s">
        <v>28</v>
      </c>
      <c r="B81" s="25">
        <v>0</v>
      </c>
      <c r="C81"/>
    </row>
    <row r="82" spans="1:3" x14ac:dyDescent="0.25">
      <c r="A82" s="18" t="s">
        <v>29</v>
      </c>
      <c r="B82" s="25">
        <v>22512.89</v>
      </c>
      <c r="C82"/>
    </row>
    <row r="83" spans="1:3" x14ac:dyDescent="0.25">
      <c r="A83" s="12" t="s">
        <v>23</v>
      </c>
      <c r="B83" s="25">
        <v>0</v>
      </c>
      <c r="C83"/>
    </row>
    <row r="84" spans="1:3" x14ac:dyDescent="0.25">
      <c r="A84" s="12" t="s">
        <v>24</v>
      </c>
      <c r="B84" s="25">
        <v>22558502.760000002</v>
      </c>
      <c r="C84"/>
    </row>
    <row r="85" spans="1:3" x14ac:dyDescent="0.25">
      <c r="A85" s="18" t="s">
        <v>30</v>
      </c>
      <c r="B85" s="25">
        <v>0</v>
      </c>
      <c r="C85"/>
    </row>
    <row r="86" spans="1:3" x14ac:dyDescent="0.25">
      <c r="A86" s="29" t="s">
        <v>49</v>
      </c>
      <c r="B86" s="25">
        <f>B78</f>
        <v>0</v>
      </c>
      <c r="C86"/>
    </row>
    <row r="87" spans="1:3" x14ac:dyDescent="0.25">
      <c r="A87" s="2" t="s">
        <v>50</v>
      </c>
      <c r="B87" s="25"/>
      <c r="C87"/>
    </row>
    <row r="88" spans="1:3" x14ac:dyDescent="0.25">
      <c r="A88" s="29" t="s">
        <v>51</v>
      </c>
      <c r="B88" s="25">
        <f>B87</f>
        <v>0</v>
      </c>
      <c r="C88"/>
    </row>
    <row r="89" spans="1:3" x14ac:dyDescent="0.25">
      <c r="A89" s="26" t="s">
        <v>52</v>
      </c>
      <c r="B89" s="35">
        <f>B79+B80+B81+B82+B83+B84+B85+B87</f>
        <v>27193560.210000001</v>
      </c>
      <c r="C89"/>
    </row>
    <row r="90" spans="1:3" s="31" customFormat="1" x14ac:dyDescent="0.25">
      <c r="A90" s="29"/>
      <c r="B90" s="30"/>
    </row>
    <row r="91" spans="1:3" x14ac:dyDescent="0.25">
      <c r="A91" s="26" t="s">
        <v>53</v>
      </c>
      <c r="B91" s="36"/>
      <c r="C91"/>
    </row>
    <row r="92" spans="1:3" x14ac:dyDescent="0.25">
      <c r="A92" s="26" t="s">
        <v>54</v>
      </c>
      <c r="B92" s="26"/>
      <c r="C92"/>
    </row>
    <row r="93" spans="1:3" x14ac:dyDescent="0.25">
      <c r="A93" s="37" t="s">
        <v>55</v>
      </c>
      <c r="B93" s="14">
        <v>588543.51</v>
      </c>
      <c r="C93"/>
    </row>
    <row r="94" spans="1:3" x14ac:dyDescent="0.25">
      <c r="A94" s="38" t="s">
        <v>56</v>
      </c>
      <c r="B94" s="20">
        <v>2814092.82</v>
      </c>
      <c r="C94"/>
    </row>
    <row r="95" spans="1:3" x14ac:dyDescent="0.25">
      <c r="A95" s="38" t="s">
        <v>57</v>
      </c>
      <c r="B95" s="14">
        <v>786323.34</v>
      </c>
      <c r="C95"/>
    </row>
    <row r="96" spans="1:3" x14ac:dyDescent="0.25">
      <c r="A96" s="37" t="s">
        <v>58</v>
      </c>
      <c r="B96" s="20">
        <v>0</v>
      </c>
      <c r="C96"/>
    </row>
    <row r="97" spans="1:3" x14ac:dyDescent="0.25">
      <c r="A97" s="37" t="s">
        <v>59</v>
      </c>
      <c r="B97" s="14">
        <v>267086.42</v>
      </c>
      <c r="C97"/>
    </row>
    <row r="98" spans="1:3" x14ac:dyDescent="0.25">
      <c r="A98" s="37" t="s">
        <v>60</v>
      </c>
      <c r="B98" s="14">
        <v>372409.76</v>
      </c>
      <c r="C98"/>
    </row>
    <row r="99" spans="1:3" ht="30" x14ac:dyDescent="0.25">
      <c r="A99" s="37" t="s">
        <v>61</v>
      </c>
      <c r="B99" s="20">
        <v>0</v>
      </c>
      <c r="C99"/>
    </row>
    <row r="100" spans="1:3" x14ac:dyDescent="0.25">
      <c r="A100" s="34" t="s">
        <v>62</v>
      </c>
      <c r="B100" s="20">
        <v>0</v>
      </c>
      <c r="C100"/>
    </row>
    <row r="101" spans="1:3" x14ac:dyDescent="0.25">
      <c r="A101" s="34" t="s">
        <v>63</v>
      </c>
      <c r="B101" s="14">
        <v>23987.03</v>
      </c>
      <c r="C101"/>
    </row>
    <row r="102" spans="1:3" x14ac:dyDescent="0.25">
      <c r="A102" s="34" t="s">
        <v>64</v>
      </c>
      <c r="B102" s="14">
        <v>51029.83</v>
      </c>
      <c r="C102"/>
    </row>
    <row r="103" spans="1:3" x14ac:dyDescent="0.25">
      <c r="A103" s="34" t="s">
        <v>65</v>
      </c>
      <c r="B103" s="14">
        <v>16402.04</v>
      </c>
      <c r="C103"/>
    </row>
    <row r="104" spans="1:3" x14ac:dyDescent="0.25">
      <c r="A104" s="34" t="s">
        <v>66</v>
      </c>
      <c r="B104" s="14">
        <v>749.4</v>
      </c>
      <c r="C104"/>
    </row>
    <row r="105" spans="1:3" x14ac:dyDescent="0.25">
      <c r="A105" s="34" t="s">
        <v>100</v>
      </c>
      <c r="B105" s="14">
        <v>0</v>
      </c>
      <c r="C105"/>
    </row>
    <row r="106" spans="1:3" x14ac:dyDescent="0.25">
      <c r="A106" s="34" t="s">
        <v>67</v>
      </c>
      <c r="B106" s="20">
        <v>3257.7</v>
      </c>
      <c r="C106"/>
    </row>
    <row r="107" spans="1:3" x14ac:dyDescent="0.25">
      <c r="A107" s="34" t="s">
        <v>41</v>
      </c>
      <c r="B107" s="20">
        <v>0</v>
      </c>
      <c r="C107"/>
    </row>
    <row r="108" spans="1:3" x14ac:dyDescent="0.25">
      <c r="A108" s="34" t="s">
        <v>68</v>
      </c>
      <c r="B108" s="20"/>
      <c r="C108"/>
    </row>
    <row r="109" spans="1:3" x14ac:dyDescent="0.25">
      <c r="A109" s="56" t="s">
        <v>99</v>
      </c>
      <c r="B109" s="20">
        <v>4052.9</v>
      </c>
      <c r="C109"/>
    </row>
    <row r="110" spans="1:3" x14ac:dyDescent="0.25">
      <c r="A110" s="39" t="s">
        <v>69</v>
      </c>
      <c r="B110" s="20">
        <v>2153.27</v>
      </c>
      <c r="C110"/>
    </row>
    <row r="111" spans="1:3" x14ac:dyDescent="0.25">
      <c r="A111" s="29" t="s">
        <v>70</v>
      </c>
      <c r="B111" s="40">
        <v>4930088.0199999996</v>
      </c>
      <c r="C111"/>
    </row>
    <row r="112" spans="1:3" x14ac:dyDescent="0.25">
      <c r="A112" s="29"/>
      <c r="B112" s="41"/>
      <c r="C112"/>
    </row>
    <row r="113" spans="1:3" x14ac:dyDescent="0.25">
      <c r="A113" s="26" t="s">
        <v>71</v>
      </c>
      <c r="B113" s="26"/>
      <c r="C113"/>
    </row>
    <row r="114" spans="1:3" x14ac:dyDescent="0.25">
      <c r="A114" s="37" t="s">
        <v>72</v>
      </c>
      <c r="B114" s="20">
        <v>0</v>
      </c>
      <c r="C114"/>
    </row>
    <row r="115" spans="1:3" x14ac:dyDescent="0.25">
      <c r="A115" s="37" t="s">
        <v>73</v>
      </c>
      <c r="B115" s="20">
        <v>0</v>
      </c>
      <c r="C115"/>
    </row>
    <row r="116" spans="1:3" x14ac:dyDescent="0.25">
      <c r="A116" s="34" t="s">
        <v>74</v>
      </c>
      <c r="B116" s="41">
        <v>0</v>
      </c>
      <c r="C116"/>
    </row>
    <row r="117" spans="1:3" x14ac:dyDescent="0.25">
      <c r="A117" s="34" t="s">
        <v>75</v>
      </c>
      <c r="B117" s="41">
        <v>0</v>
      </c>
      <c r="C117"/>
    </row>
    <row r="118" spans="1:3" x14ac:dyDescent="0.25">
      <c r="A118" s="29" t="s">
        <v>76</v>
      </c>
      <c r="B118" s="23">
        <f>B114+B115+B116+B117</f>
        <v>0</v>
      </c>
      <c r="C118"/>
    </row>
    <row r="119" spans="1:3" ht="14.25" customHeight="1" x14ac:dyDescent="0.25">
      <c r="A119" s="29" t="s">
        <v>77</v>
      </c>
      <c r="B119" s="23">
        <f>B111+B118</f>
        <v>4930088.0199999996</v>
      </c>
      <c r="C119"/>
    </row>
    <row r="120" spans="1:3" x14ac:dyDescent="0.25">
      <c r="A120" s="29"/>
      <c r="B120" s="25"/>
      <c r="C120"/>
    </row>
    <row r="121" spans="1:3" x14ac:dyDescent="0.25">
      <c r="A121" s="32" t="s">
        <v>78</v>
      </c>
      <c r="B121" s="33"/>
      <c r="C121"/>
    </row>
    <row r="122" spans="1:3" x14ac:dyDescent="0.25">
      <c r="A122" s="37" t="s">
        <v>79</v>
      </c>
      <c r="B122" s="25">
        <v>0</v>
      </c>
      <c r="C122"/>
    </row>
    <row r="123" spans="1:3" x14ac:dyDescent="0.25">
      <c r="A123" s="37" t="s">
        <v>80</v>
      </c>
      <c r="B123" s="42">
        <v>0</v>
      </c>
      <c r="C123"/>
    </row>
    <row r="124" spans="1:3" x14ac:dyDescent="0.25">
      <c r="A124" s="43" t="s">
        <v>81</v>
      </c>
      <c r="B124" s="44">
        <f>B122+B123</f>
        <v>0</v>
      </c>
      <c r="C124"/>
    </row>
    <row r="125" spans="1:3" s="31" customFormat="1" x14ac:dyDescent="0.25">
      <c r="A125" s="66"/>
      <c r="B125" s="66"/>
    </row>
    <row r="126" spans="1:3" x14ac:dyDescent="0.25">
      <c r="A126" s="10" t="s">
        <v>82</v>
      </c>
      <c r="C126"/>
    </row>
    <row r="127" spans="1:3" x14ac:dyDescent="0.25">
      <c r="A127" s="45" t="s">
        <v>83</v>
      </c>
      <c r="B127" s="46"/>
      <c r="C127"/>
    </row>
    <row r="128" spans="1:3" x14ac:dyDescent="0.25">
      <c r="A128" s="45" t="s">
        <v>84</v>
      </c>
      <c r="C128"/>
    </row>
    <row r="129" spans="1:3" x14ac:dyDescent="0.25">
      <c r="A129" s="12" t="s">
        <v>18</v>
      </c>
      <c r="B129" s="47">
        <v>10911.56</v>
      </c>
      <c r="C129"/>
    </row>
    <row r="130" spans="1:3" x14ac:dyDescent="0.25">
      <c r="A130" s="12" t="s">
        <v>19</v>
      </c>
      <c r="B130" s="48">
        <v>0</v>
      </c>
      <c r="C130"/>
    </row>
    <row r="131" spans="1:3" x14ac:dyDescent="0.25">
      <c r="A131" s="12" t="s">
        <v>20</v>
      </c>
      <c r="B131" s="48">
        <v>0</v>
      </c>
      <c r="C131"/>
    </row>
    <row r="132" spans="1:3" x14ac:dyDescent="0.25">
      <c r="A132" s="12" t="s">
        <v>21</v>
      </c>
      <c r="B132" s="48">
        <v>0</v>
      </c>
      <c r="C132"/>
    </row>
    <row r="133" spans="1:3" x14ac:dyDescent="0.25">
      <c r="A133" s="12" t="s">
        <v>22</v>
      </c>
      <c r="B133" s="48">
        <v>0</v>
      </c>
      <c r="C133"/>
    </row>
    <row r="134" spans="1:3" x14ac:dyDescent="0.25">
      <c r="A134" s="12" t="s">
        <v>23</v>
      </c>
      <c r="B134" s="48">
        <v>0</v>
      </c>
      <c r="C134"/>
    </row>
    <row r="135" spans="1:3" x14ac:dyDescent="0.25">
      <c r="A135" s="12" t="s">
        <v>24</v>
      </c>
      <c r="B135" s="47">
        <v>0.11</v>
      </c>
      <c r="C135"/>
    </row>
    <row r="136" spans="1:3" x14ac:dyDescent="0.25">
      <c r="A136" s="45" t="s">
        <v>85</v>
      </c>
      <c r="B136" s="14"/>
      <c r="C136"/>
    </row>
    <row r="137" spans="1:3" x14ac:dyDescent="0.25">
      <c r="A137" s="12" t="s">
        <v>26</v>
      </c>
      <c r="B137" s="14">
        <v>3255554.02</v>
      </c>
      <c r="C137"/>
    </row>
    <row r="138" spans="1:3" x14ac:dyDescent="0.25">
      <c r="A138" s="12" t="s">
        <v>27</v>
      </c>
      <c r="B138" s="14">
        <v>4563912.6399999997</v>
      </c>
      <c r="C138"/>
    </row>
    <row r="139" spans="1:3" x14ac:dyDescent="0.25">
      <c r="A139" s="12" t="s">
        <v>28</v>
      </c>
      <c r="B139" s="14">
        <v>443.78</v>
      </c>
      <c r="C139"/>
    </row>
    <row r="140" spans="1:3" x14ac:dyDescent="0.25">
      <c r="A140" s="12" t="s">
        <v>29</v>
      </c>
      <c r="B140" s="14">
        <v>770498.33</v>
      </c>
      <c r="C140"/>
    </row>
    <row r="141" spans="1:3" x14ac:dyDescent="0.25">
      <c r="A141" s="12" t="s">
        <v>86</v>
      </c>
      <c r="B141" s="14">
        <v>0</v>
      </c>
      <c r="C141"/>
    </row>
    <row r="142" spans="1:3" x14ac:dyDescent="0.25">
      <c r="A142" s="12" t="s">
        <v>87</v>
      </c>
      <c r="B142" s="57">
        <v>28844293.800000001</v>
      </c>
      <c r="C142"/>
    </row>
    <row r="143" spans="1:3" x14ac:dyDescent="0.25">
      <c r="A143" s="12" t="s">
        <v>30</v>
      </c>
      <c r="B143" s="48">
        <v>0</v>
      </c>
      <c r="C143"/>
    </row>
    <row r="144" spans="1:3" x14ac:dyDescent="0.25">
      <c r="A144" s="43" t="s">
        <v>88</v>
      </c>
      <c r="B144" s="49">
        <v>37445614.240000002</v>
      </c>
      <c r="C144"/>
    </row>
    <row r="145" spans="1:2" x14ac:dyDescent="0.25">
      <c r="A145" s="50" t="s">
        <v>89</v>
      </c>
      <c r="B145" s="51"/>
    </row>
    <row r="146" spans="1:2" x14ac:dyDescent="0.25">
      <c r="A146" s="52" t="s">
        <v>90</v>
      </c>
      <c r="B146" s="53"/>
    </row>
    <row r="147" spans="1:2" x14ac:dyDescent="0.25">
      <c r="A147" s="54" t="s">
        <v>91</v>
      </c>
      <c r="B147" s="49">
        <v>0</v>
      </c>
    </row>
    <row r="148" spans="1:2" x14ac:dyDescent="0.25">
      <c r="A148" s="54" t="s">
        <v>92</v>
      </c>
      <c r="B148" s="49">
        <v>0</v>
      </c>
    </row>
    <row r="149" spans="1:2" x14ac:dyDescent="0.25">
      <c r="A149" s="54" t="s">
        <v>93</v>
      </c>
      <c r="B149" s="49">
        <v>0</v>
      </c>
    </row>
    <row r="150" spans="1:2" x14ac:dyDescent="0.25">
      <c r="A150" s="52" t="s">
        <v>94</v>
      </c>
      <c r="B150" s="55">
        <f>B147+B148+B149</f>
        <v>0</v>
      </c>
    </row>
    <row r="151" spans="1:2" x14ac:dyDescent="0.25">
      <c r="A151" s="63" t="s">
        <v>95</v>
      </c>
      <c r="B151" s="63"/>
    </row>
    <row r="152" spans="1:2" x14ac:dyDescent="0.25">
      <c r="A152" s="63"/>
      <c r="B152" s="63"/>
    </row>
    <row r="153" spans="1:2" x14ac:dyDescent="0.25">
      <c r="A153" s="63"/>
      <c r="B153" s="63"/>
    </row>
    <row r="154" spans="1:2" x14ac:dyDescent="0.25">
      <c r="A154" t="s">
        <v>96</v>
      </c>
    </row>
    <row r="156" spans="1:2" x14ac:dyDescent="0.25">
      <c r="A156" t="s">
        <v>97</v>
      </c>
      <c r="B156" t="s">
        <v>98</v>
      </c>
    </row>
  </sheetData>
  <mergeCells count="11">
    <mergeCell ref="A151:B153"/>
    <mergeCell ref="A14:B14"/>
    <mergeCell ref="A17:B17"/>
    <mergeCell ref="A22:B22"/>
    <mergeCell ref="B23:B24"/>
    <mergeCell ref="A125:B125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11</cp:revision>
  <cp:lastPrinted>2021-10-21T14:05:25Z</cp:lastPrinted>
  <dcterms:created xsi:type="dcterms:W3CDTF">2021-09-23T15:15:02Z</dcterms:created>
  <dcterms:modified xsi:type="dcterms:W3CDTF">2023-03-03T19:34:50Z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