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2\09-2022-TRANSPARENCIA-SETEMBRO-IMED-HETRIN\"/>
    </mc:Choice>
  </mc:AlternateContent>
  <xr:revisionPtr revIDLastSave="0" documentId="8_{45CC086C-9C94-4E17-B66F-50B1BFEFCBD6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9.202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8" i="1" l="1"/>
  <c r="B122" i="1"/>
  <c r="B116" i="1"/>
  <c r="B117" i="1" s="1"/>
  <c r="B88" i="1"/>
  <c r="B87" i="1"/>
  <c r="B85" i="1"/>
  <c r="B74" i="1"/>
  <c r="B62" i="1"/>
</calcChain>
</file>

<file path=xl/sharedStrings.xml><?xml version="1.0" encoding="utf-8"?>
<sst xmlns="http://schemas.openxmlformats.org/spreadsheetml/2006/main" count="137" uniqueCount="101">
  <si>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</si>
  <si>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</si>
  <si>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</si>
  <si>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</si>
  <si>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</si>
  <si>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</si>
  <si>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</si>
  <si>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</si>
  <si>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</si>
  <si>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</si>
  <si>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</si>
  <si>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</si>
  <si>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</si>
  <si>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</si>
  <si>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</si>
  <si>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</si>
  <si>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</si>
  <si>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</si>
  <si>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</si>
  <si>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</si>
  <si>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</si>
  <si>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</si>
  <si>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</si>
  <si>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</si>
  <si>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</si>
  <si>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</si>
  <si>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</si>
  <si>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</si>
  <si>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</si>
  <si>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</si>
  <si>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</si>
  <si>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</si>
  <si>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</si>
  <si>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</si>
  <si>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</si>
  <si>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</si>
  <si>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</si>
  <si>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</si>
  <si>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</si>
  <si>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</si>
  <si>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</si>
  <si>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</si>
  <si>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</si>
  <si>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</si>
  <si>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</si>
  <si>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</si>
  <si>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</si>
  <si>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</si>
  <si>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</si>
  <si>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</si>
  <si>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</si>
  <si>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</si>
  <si>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</si>
  <si>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</si>
  <si>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</si>
  <si>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</si>
  <si>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</si>
  <si>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</si>
  <si>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</si>
  <si>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</si>
  <si>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</si>
  <si>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</si>
  <si>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</si>
  <si>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</si>
  <si>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</si>
  <si>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</si>
  <si>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</si>
  <si>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</si>
  <si>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</si>
  <si>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</si>
  <si>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</si>
  <si>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</si>
  <si>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</si>
  <si>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</si>
  <si>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</si>
  <si>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</si>
  <si>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</si>
  <si>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</si>
  <si>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</si>
  <si>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</si>
  <si>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</si>
  <si>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</si>
  <si>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</si>
  <si>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</si>
  <si>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</si>
  <si>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</si>
  <si>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</si>
  <si>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</si>
  <si>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</si>
  <si>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</si>
  <si>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</si>
  <si>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</si>
  <si>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</si>
  <si>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</si>
  <si>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</si>
  <si>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</si>
  <si>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</si>
  <si>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</si>
  <si>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</si>
  <si>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Competência: Setembro /2022</t>
  </si>
  <si>
    <t>Vale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</si>
</sst>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4" fontId="0" fillId="0" borderId="1" xfId="1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" xfId="0" applyBorder="1"/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4" fontId="7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0" fontId="0" fillId="3" borderId="0" xfId="0" applyFont="1" applyFill="1"/>
    <xf numFmtId="4" fontId="0" fillId="6" borderId="1" xfId="0" applyNumberFormat="1" applyFon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55"/>
  <sheetViews>
    <sheetView tabSelected="1" zoomScale="80" zoomScaleNormal="80" workbookViewId="0">
      <selection activeCell="B143" sqref="B143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41.7109375" style="2"/>
    <col min="4" max="1023" width="41.7109375" style="1"/>
  </cols>
  <sheetData>
    <row r="1" spans="1:2" ht="121.5" customHeight="1" x14ac:dyDescent="0.25">
      <c r="A1" s="66" t="s">
        <v>0</v>
      </c>
      <c r="B1" s="66"/>
    </row>
    <row r="2" spans="1:2" s="1" customFormat="1" x14ac:dyDescent="0.25">
      <c r="A2" s="67" t="s">
        <v>1</v>
      </c>
      <c r="B2" s="67"/>
    </row>
    <row r="3" spans="1:2" s="1" customFormat="1" x14ac:dyDescent="0.25">
      <c r="A3" s="67"/>
      <c r="B3" s="67"/>
    </row>
    <row r="4" spans="1:2" s="1" customFormat="1" x14ac:dyDescent="0.25">
      <c r="A4" s="67"/>
      <c r="B4" s="67"/>
    </row>
    <row r="5" spans="1:2" s="1" customFormat="1" x14ac:dyDescent="0.25">
      <c r="A5" s="67"/>
      <c r="B5" s="67"/>
    </row>
    <row r="6" spans="1:2" s="1" customFormat="1" x14ac:dyDescent="0.25">
      <c r="A6" s="67"/>
      <c r="B6" s="67"/>
    </row>
    <row r="7" spans="1:2" s="1" customFormat="1" x14ac:dyDescent="0.25">
      <c r="A7" s="67"/>
      <c r="B7" s="67"/>
    </row>
    <row r="8" spans="1:2" s="1" customFormat="1" ht="23.25" customHeight="1" x14ac:dyDescent="0.25">
      <c r="A8" s="68" t="s">
        <v>2</v>
      </c>
      <c r="B8" s="68"/>
    </row>
    <row r="9" spans="1:2" s="1" customFormat="1" ht="32.25" customHeight="1" x14ac:dyDescent="0.25">
      <c r="A9" s="68"/>
      <c r="B9" s="68"/>
    </row>
    <row r="10" spans="1:2" s="1" customFormat="1" x14ac:dyDescent="0.25">
      <c r="A10" s="69" t="s">
        <v>3</v>
      </c>
      <c r="B10" s="69"/>
    </row>
    <row r="11" spans="1:2" s="1" customFormat="1" x14ac:dyDescent="0.25">
      <c r="A11" s="3" t="s">
        <v>4</v>
      </c>
      <c r="B11" s="4"/>
    </row>
    <row r="12" spans="1:2" s="1" customFormat="1" x14ac:dyDescent="0.25">
      <c r="A12" s="62" t="s">
        <v>5</v>
      </c>
      <c r="B12" s="62"/>
    </row>
    <row r="13" spans="1:2" s="1" customFormat="1" x14ac:dyDescent="0.25">
      <c r="A13" s="5" t="s">
        <v>6</v>
      </c>
      <c r="B13" s="4"/>
    </row>
    <row r="14" spans="1:2" s="1" customFormat="1" x14ac:dyDescent="0.25">
      <c r="A14" s="62" t="s">
        <v>7</v>
      </c>
      <c r="B14" s="62"/>
    </row>
    <row r="15" spans="1:2" s="1" customFormat="1" x14ac:dyDescent="0.25">
      <c r="A15" s="5" t="s">
        <v>8</v>
      </c>
      <c r="B15" s="4"/>
    </row>
    <row r="16" spans="1:2" s="1" customFormat="1" x14ac:dyDescent="0.25">
      <c r="A16" s="6" t="s">
        <v>9</v>
      </c>
      <c r="B16" s="6"/>
    </row>
    <row r="17" spans="1:2" s="1" customFormat="1" x14ac:dyDescent="0.25">
      <c r="A17" s="62" t="s">
        <v>10</v>
      </c>
      <c r="B17" s="62"/>
    </row>
    <row r="18" spans="1:2" s="1" customFormat="1" x14ac:dyDescent="0.25">
      <c r="A18" s="5"/>
      <c r="B18" s="4"/>
    </row>
    <row r="19" spans="1:2" s="9" customFormat="1" x14ac:dyDescent="0.25">
      <c r="A19" s="7" t="s">
        <v>11</v>
      </c>
      <c r="B19" s="8"/>
    </row>
    <row r="20" spans="1:2" s="9" customFormat="1" x14ac:dyDescent="0.25">
      <c r="A20" s="7" t="s">
        <v>12</v>
      </c>
      <c r="B20" s="8"/>
    </row>
    <row r="21" spans="1:2" s="9" customFormat="1" x14ac:dyDescent="0.25">
      <c r="A21" s="7"/>
      <c r="B21" s="8"/>
    </row>
    <row r="22" spans="1:2" s="1" customFormat="1" ht="26.25" x14ac:dyDescent="0.25">
      <c r="A22" s="63" t="s">
        <v>13</v>
      </c>
      <c r="B22" s="63"/>
    </row>
    <row r="23" spans="1:2" s="1" customFormat="1" ht="26.25" x14ac:dyDescent="0.25">
      <c r="A23" s="10"/>
      <c r="B23" s="64" t="s">
        <v>14</v>
      </c>
    </row>
    <row r="24" spans="1:2" s="1" customFormat="1" ht="14.25" customHeight="1" x14ac:dyDescent="0.25">
      <c r="A24" s="11" t="s">
        <v>99</v>
      </c>
      <c r="B24" s="64"/>
    </row>
    <row r="25" spans="1:2" s="1" customFormat="1" x14ac:dyDescent="0.25">
      <c r="A25" s="12" t="s">
        <v>15</v>
      </c>
      <c r="B25" s="13"/>
    </row>
    <row r="26" spans="1:2" s="1" customFormat="1" x14ac:dyDescent="0.25">
      <c r="A26" s="14" t="s">
        <v>16</v>
      </c>
      <c r="B26" s="15">
        <v>0</v>
      </c>
    </row>
    <row r="27" spans="1:2" s="1" customFormat="1" x14ac:dyDescent="0.25">
      <c r="A27" s="14" t="s">
        <v>17</v>
      </c>
      <c r="B27" s="15">
        <v>0</v>
      </c>
    </row>
    <row r="28" spans="1:2" s="1" customFormat="1" x14ac:dyDescent="0.25">
      <c r="A28" s="14" t="s">
        <v>18</v>
      </c>
      <c r="B28" s="16">
        <v>4332632.8099999996</v>
      </c>
    </row>
    <row r="29" spans="1:2" s="1" customFormat="1" x14ac:dyDescent="0.25">
      <c r="A29" s="14" t="s">
        <v>19</v>
      </c>
      <c r="B29" s="15">
        <v>0</v>
      </c>
    </row>
    <row r="30" spans="1:2" s="1" customFormat="1" x14ac:dyDescent="0.25">
      <c r="A30" s="14" t="s">
        <v>20</v>
      </c>
      <c r="B30" s="15">
        <v>0</v>
      </c>
    </row>
    <row r="31" spans="1:2" s="1" customFormat="1" x14ac:dyDescent="0.25">
      <c r="A31" s="14" t="s">
        <v>21</v>
      </c>
      <c r="B31" s="15">
        <v>0</v>
      </c>
    </row>
    <row r="32" spans="1:2" s="1" customFormat="1" x14ac:dyDescent="0.25">
      <c r="A32" s="14" t="s">
        <v>22</v>
      </c>
      <c r="B32" s="15">
        <v>0</v>
      </c>
    </row>
    <row r="33" spans="1:2" s="1" customFormat="1" x14ac:dyDescent="0.25">
      <c r="A33" s="14" t="s">
        <v>23</v>
      </c>
      <c r="B33" s="15">
        <v>0</v>
      </c>
    </row>
    <row r="34" spans="1:2" s="1" customFormat="1" x14ac:dyDescent="0.25">
      <c r="A34" s="14" t="s">
        <v>24</v>
      </c>
      <c r="B34" s="17">
        <v>273.49</v>
      </c>
    </row>
    <row r="35" spans="1:2" s="1" customFormat="1" x14ac:dyDescent="0.25">
      <c r="A35" s="14" t="s">
        <v>25</v>
      </c>
      <c r="B35" s="15">
        <v>0</v>
      </c>
    </row>
    <row r="36" spans="1:2" s="1" customFormat="1" x14ac:dyDescent="0.25">
      <c r="A36" s="14" t="s">
        <v>26</v>
      </c>
      <c r="B36" s="16">
        <v>2005.32</v>
      </c>
    </row>
    <row r="37" spans="1:2" s="1" customFormat="1" x14ac:dyDescent="0.25">
      <c r="A37" s="14" t="s">
        <v>27</v>
      </c>
      <c r="B37" s="16">
        <v>1696733.87</v>
      </c>
    </row>
    <row r="38" spans="1:2" s="1" customFormat="1" x14ac:dyDescent="0.25">
      <c r="A38" s="14" t="s">
        <v>28</v>
      </c>
      <c r="B38" s="16">
        <v>764.86</v>
      </c>
    </row>
    <row r="39" spans="1:2" s="1" customFormat="1" x14ac:dyDescent="0.25">
      <c r="A39" s="14" t="s">
        <v>29</v>
      </c>
      <c r="B39" s="16">
        <v>0</v>
      </c>
    </row>
    <row r="40" spans="1:2" s="1" customFormat="1" x14ac:dyDescent="0.25">
      <c r="A40" s="14" t="s">
        <v>23</v>
      </c>
      <c r="B40" s="16">
        <v>0</v>
      </c>
    </row>
    <row r="41" spans="1:2" s="1" customFormat="1" x14ac:dyDescent="0.25">
      <c r="A41" s="14" t="s">
        <v>24</v>
      </c>
      <c r="B41" s="16">
        <v>33912004.060000002</v>
      </c>
    </row>
    <row r="42" spans="1:2" s="1" customFormat="1" x14ac:dyDescent="0.25">
      <c r="A42" s="14" t="s">
        <v>30</v>
      </c>
      <c r="B42" s="16">
        <v>0</v>
      </c>
    </row>
    <row r="43" spans="1:2" s="1" customFormat="1" x14ac:dyDescent="0.25">
      <c r="A43" s="18" t="s">
        <v>31</v>
      </c>
      <c r="B43" s="19">
        <v>39944414.409999996</v>
      </c>
    </row>
    <row r="44" spans="1:2" s="1" customFormat="1" x14ac:dyDescent="0.25">
      <c r="A44" s="20"/>
      <c r="B44" s="15"/>
    </row>
    <row r="45" spans="1:2" s="1" customFormat="1" x14ac:dyDescent="0.25">
      <c r="A45" s="12" t="s">
        <v>32</v>
      </c>
      <c r="B45" s="12"/>
    </row>
    <row r="46" spans="1:2" s="1" customFormat="1" x14ac:dyDescent="0.25">
      <c r="A46" s="21" t="s">
        <v>33</v>
      </c>
      <c r="B46" s="16">
        <v>109617.64</v>
      </c>
    </row>
    <row r="47" spans="1:2" s="23" customFormat="1" x14ac:dyDescent="0.25">
      <c r="A47" s="21" t="s">
        <v>34</v>
      </c>
      <c r="B47" s="22">
        <v>0</v>
      </c>
    </row>
    <row r="48" spans="1:2" s="23" customFormat="1" x14ac:dyDescent="0.25">
      <c r="A48" s="3" t="s">
        <v>35</v>
      </c>
      <c r="B48" s="22"/>
    </row>
    <row r="49" spans="1:2" s="23" customFormat="1" x14ac:dyDescent="0.25">
      <c r="A49" s="20" t="s">
        <v>26</v>
      </c>
      <c r="B49" s="16">
        <v>14.2</v>
      </c>
    </row>
    <row r="50" spans="1:2" s="23" customFormat="1" x14ac:dyDescent="0.25">
      <c r="A50" s="20" t="s">
        <v>27</v>
      </c>
      <c r="B50" s="24">
        <v>704.64</v>
      </c>
    </row>
    <row r="51" spans="1:2" s="23" customFormat="1" x14ac:dyDescent="0.25">
      <c r="A51" s="20" t="s">
        <v>28</v>
      </c>
      <c r="B51" s="24">
        <v>7.81</v>
      </c>
    </row>
    <row r="52" spans="1:2" s="23" customFormat="1" x14ac:dyDescent="0.25">
      <c r="A52" s="20" t="s">
        <v>29</v>
      </c>
      <c r="B52" s="22">
        <v>0</v>
      </c>
    </row>
    <row r="53" spans="1:2" s="23" customFormat="1" x14ac:dyDescent="0.25">
      <c r="A53" s="14" t="s">
        <v>23</v>
      </c>
      <c r="B53" s="16">
        <v>0</v>
      </c>
    </row>
    <row r="54" spans="1:2" s="23" customFormat="1" x14ac:dyDescent="0.25">
      <c r="A54" s="14" t="s">
        <v>24</v>
      </c>
      <c r="B54" s="16">
        <v>356056.92</v>
      </c>
    </row>
    <row r="55" spans="1:2" s="23" customFormat="1" x14ac:dyDescent="0.25">
      <c r="A55" s="20" t="s">
        <v>30</v>
      </c>
      <c r="B55" s="16">
        <v>0</v>
      </c>
    </row>
    <row r="56" spans="1:2" s="23" customFormat="1" x14ac:dyDescent="0.25">
      <c r="A56" s="3" t="s">
        <v>36</v>
      </c>
      <c r="B56" s="22">
        <v>0</v>
      </c>
    </row>
    <row r="57" spans="1:2" s="23" customFormat="1" x14ac:dyDescent="0.25">
      <c r="A57" s="3" t="s">
        <v>37</v>
      </c>
      <c r="B57" s="22"/>
    </row>
    <row r="58" spans="1:2" s="23" customFormat="1" x14ac:dyDescent="0.25">
      <c r="A58" s="3" t="s">
        <v>38</v>
      </c>
      <c r="B58" s="16"/>
    </row>
    <row r="59" spans="1:2" s="23" customFormat="1" x14ac:dyDescent="0.25">
      <c r="A59" s="3" t="s">
        <v>39</v>
      </c>
      <c r="B59" s="16"/>
    </row>
    <row r="60" spans="1:2" s="23" customFormat="1" x14ac:dyDescent="0.25">
      <c r="A60" s="3" t="s">
        <v>40</v>
      </c>
      <c r="B60" s="16">
        <v>5</v>
      </c>
    </row>
    <row r="61" spans="1:2" s="23" customFormat="1" x14ac:dyDescent="0.25">
      <c r="A61" s="3" t="s">
        <v>41</v>
      </c>
      <c r="B61" s="22">
        <v>1190</v>
      </c>
    </row>
    <row r="62" spans="1:2" s="23" customFormat="1" x14ac:dyDescent="0.25">
      <c r="A62" s="25" t="s">
        <v>42</v>
      </c>
      <c r="B62" s="26">
        <f>SUM(B46:B61)</f>
        <v>467596.20999999996</v>
      </c>
    </row>
    <row r="63" spans="1:2" s="23" customFormat="1" x14ac:dyDescent="0.25">
      <c r="A63" s="27"/>
      <c r="B63" s="28"/>
    </row>
    <row r="64" spans="1:2" s="23" customFormat="1" x14ac:dyDescent="0.25">
      <c r="A64" s="29" t="s">
        <v>43</v>
      </c>
      <c r="B64" s="30"/>
    </row>
    <row r="65" spans="1:2" s="23" customFormat="1" x14ac:dyDescent="0.25">
      <c r="A65" s="21" t="s">
        <v>44</v>
      </c>
      <c r="B65" s="22"/>
    </row>
    <row r="66" spans="1:2" s="23" customFormat="1" x14ac:dyDescent="0.25">
      <c r="A66" s="20" t="s">
        <v>26</v>
      </c>
      <c r="B66" s="16">
        <v>734.5</v>
      </c>
    </row>
    <row r="67" spans="1:2" s="23" customFormat="1" x14ac:dyDescent="0.25">
      <c r="A67" s="20" t="s">
        <v>27</v>
      </c>
      <c r="B67" s="16">
        <v>4036834.53</v>
      </c>
    </row>
    <row r="68" spans="1:2" s="23" customFormat="1" x14ac:dyDescent="0.25">
      <c r="A68" s="20" t="s">
        <v>28</v>
      </c>
      <c r="B68" s="16">
        <v>69</v>
      </c>
    </row>
    <row r="69" spans="1:2" s="23" customFormat="1" x14ac:dyDescent="0.25">
      <c r="A69" s="20" t="s">
        <v>29</v>
      </c>
      <c r="B69" s="22">
        <v>0</v>
      </c>
    </row>
    <row r="70" spans="1:2" s="23" customFormat="1" x14ac:dyDescent="0.25">
      <c r="A70" s="14" t="s">
        <v>23</v>
      </c>
      <c r="B70" s="22">
        <v>0</v>
      </c>
    </row>
    <row r="71" spans="1:2" s="23" customFormat="1" x14ac:dyDescent="0.25">
      <c r="A71" s="14" t="s">
        <v>24</v>
      </c>
      <c r="B71" s="22">
        <v>2881057.4</v>
      </c>
    </row>
    <row r="72" spans="1:2" s="23" customFormat="1" x14ac:dyDescent="0.25">
      <c r="A72" s="20" t="s">
        <v>30</v>
      </c>
      <c r="B72" s="16">
        <v>0</v>
      </c>
    </row>
    <row r="73" spans="1:2" s="23" customFormat="1" x14ac:dyDescent="0.25">
      <c r="A73" s="21" t="s">
        <v>45</v>
      </c>
      <c r="B73" s="22"/>
    </row>
    <row r="74" spans="1:2" s="23" customFormat="1" x14ac:dyDescent="0.25">
      <c r="A74" s="25" t="s">
        <v>46</v>
      </c>
      <c r="B74" s="31">
        <f>B66+B67+B68+B69+B70+B71+B72+B73</f>
        <v>6918695.4299999997</v>
      </c>
    </row>
    <row r="75" spans="1:2" s="34" customFormat="1" x14ac:dyDescent="0.25">
      <c r="A75" s="32"/>
      <c r="B75" s="33"/>
    </row>
    <row r="76" spans="1:2" s="23" customFormat="1" x14ac:dyDescent="0.25">
      <c r="A76" s="35" t="s">
        <v>47</v>
      </c>
      <c r="B76" s="36"/>
    </row>
    <row r="77" spans="1:2" s="23" customFormat="1" x14ac:dyDescent="0.25">
      <c r="A77" s="37" t="s">
        <v>48</v>
      </c>
      <c r="B77" s="28"/>
    </row>
    <row r="78" spans="1:2" s="23" customFormat="1" x14ac:dyDescent="0.25">
      <c r="A78" s="20" t="s">
        <v>26</v>
      </c>
      <c r="B78" s="16">
        <v>0</v>
      </c>
    </row>
    <row r="79" spans="1:2" s="23" customFormat="1" x14ac:dyDescent="0.25">
      <c r="A79" s="20" t="s">
        <v>27</v>
      </c>
      <c r="B79" s="16">
        <v>4291017.6500000004</v>
      </c>
    </row>
    <row r="80" spans="1:2" s="23" customFormat="1" x14ac:dyDescent="0.25">
      <c r="A80" s="20" t="s">
        <v>28</v>
      </c>
      <c r="B80" s="28">
        <v>0</v>
      </c>
    </row>
    <row r="81" spans="1:2" s="23" customFormat="1" x14ac:dyDescent="0.25">
      <c r="A81" s="20" t="s">
        <v>29</v>
      </c>
      <c r="B81" s="28">
        <v>0</v>
      </c>
    </row>
    <row r="82" spans="1:2" s="23" customFormat="1" x14ac:dyDescent="0.25">
      <c r="A82" s="14" t="s">
        <v>23</v>
      </c>
      <c r="B82" s="28">
        <v>0</v>
      </c>
    </row>
    <row r="83" spans="1:2" s="23" customFormat="1" x14ac:dyDescent="0.25">
      <c r="A83" s="14" t="s">
        <v>24</v>
      </c>
      <c r="B83" s="28">
        <v>1577000</v>
      </c>
    </row>
    <row r="84" spans="1:2" s="23" customFormat="1" x14ac:dyDescent="0.25">
      <c r="A84" s="20" t="s">
        <v>30</v>
      </c>
      <c r="B84" s="28">
        <v>0</v>
      </c>
    </row>
    <row r="85" spans="1:2" s="23" customFormat="1" x14ac:dyDescent="0.25">
      <c r="A85" s="32" t="s">
        <v>49</v>
      </c>
      <c r="B85" s="28">
        <f>B77</f>
        <v>0</v>
      </c>
    </row>
    <row r="86" spans="1:2" s="23" customFormat="1" x14ac:dyDescent="0.25">
      <c r="A86" s="3" t="s">
        <v>50</v>
      </c>
      <c r="B86" s="28"/>
    </row>
    <row r="87" spans="1:2" s="23" customFormat="1" x14ac:dyDescent="0.25">
      <c r="A87" s="32" t="s">
        <v>51</v>
      </c>
      <c r="B87" s="28">
        <f>B86</f>
        <v>0</v>
      </c>
    </row>
    <row r="88" spans="1:2" s="23" customFormat="1" x14ac:dyDescent="0.25">
      <c r="A88" s="29" t="s">
        <v>52</v>
      </c>
      <c r="B88" s="38">
        <f>B78+B79+B80+B81+B82+B83+B84+B86</f>
        <v>5868017.6500000004</v>
      </c>
    </row>
    <row r="89" spans="1:2" s="34" customFormat="1" x14ac:dyDescent="0.25">
      <c r="A89" s="32"/>
      <c r="B89" s="33"/>
    </row>
    <row r="90" spans="1:2" s="23" customFormat="1" x14ac:dyDescent="0.25">
      <c r="A90" s="29" t="s">
        <v>53</v>
      </c>
      <c r="B90" s="39"/>
    </row>
    <row r="91" spans="1:2" s="23" customFormat="1" x14ac:dyDescent="0.25">
      <c r="A91" s="29" t="s">
        <v>54</v>
      </c>
      <c r="B91" s="29"/>
    </row>
    <row r="92" spans="1:2" s="23" customFormat="1" x14ac:dyDescent="0.25">
      <c r="A92" s="40" t="s">
        <v>55</v>
      </c>
      <c r="B92" s="16">
        <v>569965.43000000005</v>
      </c>
    </row>
    <row r="93" spans="1:2" s="23" customFormat="1" x14ac:dyDescent="0.25">
      <c r="A93" s="41" t="s">
        <v>56</v>
      </c>
      <c r="B93" s="22">
        <v>3666657.58</v>
      </c>
    </row>
    <row r="94" spans="1:2" s="23" customFormat="1" x14ac:dyDescent="0.25">
      <c r="A94" s="41" t="s">
        <v>57</v>
      </c>
      <c r="B94" s="16">
        <v>469223.7</v>
      </c>
    </row>
    <row r="95" spans="1:2" s="23" customFormat="1" x14ac:dyDescent="0.25">
      <c r="A95" s="40" t="s">
        <v>58</v>
      </c>
      <c r="B95" s="22">
        <v>0</v>
      </c>
    </row>
    <row r="96" spans="1:2" s="23" customFormat="1" x14ac:dyDescent="0.25">
      <c r="A96" s="40" t="s">
        <v>59</v>
      </c>
      <c r="B96" s="16">
        <v>318444.25</v>
      </c>
    </row>
    <row r="97" spans="1:2" s="23" customFormat="1" x14ac:dyDescent="0.25">
      <c r="A97" s="40" t="s">
        <v>60</v>
      </c>
      <c r="B97" s="16">
        <v>298076.13</v>
      </c>
    </row>
    <row r="98" spans="1:2" s="23" customFormat="1" ht="30" x14ac:dyDescent="0.25">
      <c r="A98" s="40" t="s">
        <v>61</v>
      </c>
      <c r="B98" s="22">
        <v>0</v>
      </c>
    </row>
    <row r="99" spans="1:2" s="23" customFormat="1" x14ac:dyDescent="0.25">
      <c r="A99" s="37" t="s">
        <v>62</v>
      </c>
      <c r="B99" s="22">
        <v>0</v>
      </c>
    </row>
    <row r="100" spans="1:2" s="23" customFormat="1" x14ac:dyDescent="0.25">
      <c r="A100" s="37" t="s">
        <v>63</v>
      </c>
      <c r="B100" s="16">
        <v>23413.75</v>
      </c>
    </row>
    <row r="101" spans="1:2" s="23" customFormat="1" x14ac:dyDescent="0.25">
      <c r="A101" s="37" t="s">
        <v>64</v>
      </c>
      <c r="B101" s="16">
        <v>4567.08</v>
      </c>
    </row>
    <row r="102" spans="1:2" s="23" customFormat="1" x14ac:dyDescent="0.25">
      <c r="A102" s="37" t="s">
        <v>65</v>
      </c>
      <c r="B102" s="16">
        <v>0</v>
      </c>
    </row>
    <row r="103" spans="1:2" s="23" customFormat="1" x14ac:dyDescent="0.25">
      <c r="A103" s="37" t="s">
        <v>66</v>
      </c>
      <c r="B103" s="16">
        <v>938.4</v>
      </c>
    </row>
    <row r="104" spans="1:2" s="23" customFormat="1" x14ac:dyDescent="0.25">
      <c r="A104" s="37" t="s">
        <v>67</v>
      </c>
      <c r="B104" s="22">
        <v>1500</v>
      </c>
    </row>
    <row r="105" spans="1:2" s="23" customFormat="1" x14ac:dyDescent="0.25">
      <c r="A105" s="37" t="s">
        <v>41</v>
      </c>
      <c r="B105" s="22">
        <v>0</v>
      </c>
    </row>
    <row r="106" spans="1:2" s="23" customFormat="1" x14ac:dyDescent="0.25">
      <c r="A106" s="37" t="s">
        <v>68</v>
      </c>
      <c r="B106" s="22"/>
    </row>
    <row r="107" spans="1:2" s="23" customFormat="1" x14ac:dyDescent="0.25">
      <c r="A107" s="60" t="s">
        <v>100</v>
      </c>
      <c r="B107" s="22">
        <v>4362.5</v>
      </c>
    </row>
    <row r="108" spans="1:2" s="23" customFormat="1" x14ac:dyDescent="0.25">
      <c r="A108" s="42" t="s">
        <v>69</v>
      </c>
      <c r="B108" s="22">
        <v>259.69</v>
      </c>
    </row>
    <row r="109" spans="1:2" s="23" customFormat="1" x14ac:dyDescent="0.25">
      <c r="A109" s="32" t="s">
        <v>70</v>
      </c>
      <c r="B109" s="43">
        <v>5357408.51</v>
      </c>
    </row>
    <row r="110" spans="1:2" s="23" customFormat="1" x14ac:dyDescent="0.25">
      <c r="A110" s="32"/>
      <c r="B110" s="44"/>
    </row>
    <row r="111" spans="1:2" s="23" customFormat="1" x14ac:dyDescent="0.25">
      <c r="A111" s="29" t="s">
        <v>71</v>
      </c>
      <c r="B111" s="29"/>
    </row>
    <row r="112" spans="1:2" s="23" customFormat="1" x14ac:dyDescent="0.25">
      <c r="A112" s="40" t="s">
        <v>72</v>
      </c>
      <c r="B112" s="22">
        <v>0</v>
      </c>
    </row>
    <row r="113" spans="1:2" s="23" customFormat="1" x14ac:dyDescent="0.25">
      <c r="A113" s="40" t="s">
        <v>73</v>
      </c>
      <c r="B113" s="22">
        <v>0</v>
      </c>
    </row>
    <row r="114" spans="1:2" s="23" customFormat="1" x14ac:dyDescent="0.25">
      <c r="A114" s="37" t="s">
        <v>74</v>
      </c>
      <c r="B114" s="44">
        <v>0</v>
      </c>
    </row>
    <row r="115" spans="1:2" s="23" customFormat="1" x14ac:dyDescent="0.25">
      <c r="A115" s="37" t="s">
        <v>75</v>
      </c>
      <c r="B115" s="44">
        <v>0</v>
      </c>
    </row>
    <row r="116" spans="1:2" s="23" customFormat="1" x14ac:dyDescent="0.25">
      <c r="A116" s="32" t="s">
        <v>76</v>
      </c>
      <c r="B116" s="26">
        <f>B112+B113+B114+B115</f>
        <v>0</v>
      </c>
    </row>
    <row r="117" spans="1:2" s="23" customFormat="1" ht="14.25" customHeight="1" x14ac:dyDescent="0.25">
      <c r="A117" s="32" t="s">
        <v>77</v>
      </c>
      <c r="B117" s="26">
        <f>B109+B116</f>
        <v>5357408.51</v>
      </c>
    </row>
    <row r="118" spans="1:2" s="23" customFormat="1" x14ac:dyDescent="0.25">
      <c r="A118" s="32"/>
      <c r="B118" s="28"/>
    </row>
    <row r="119" spans="1:2" s="23" customFormat="1" x14ac:dyDescent="0.25">
      <c r="A119" s="35" t="s">
        <v>78</v>
      </c>
      <c r="B119" s="36"/>
    </row>
    <row r="120" spans="1:2" s="23" customFormat="1" x14ac:dyDescent="0.25">
      <c r="A120" s="40" t="s">
        <v>79</v>
      </c>
      <c r="B120" s="28">
        <v>0</v>
      </c>
    </row>
    <row r="121" spans="1:2" s="23" customFormat="1" x14ac:dyDescent="0.25">
      <c r="A121" s="40" t="s">
        <v>80</v>
      </c>
      <c r="B121" s="45">
        <v>0</v>
      </c>
    </row>
    <row r="122" spans="1:2" s="23" customFormat="1" x14ac:dyDescent="0.25">
      <c r="A122" s="46" t="s">
        <v>81</v>
      </c>
      <c r="B122" s="47">
        <f>B120+B121</f>
        <v>0</v>
      </c>
    </row>
    <row r="123" spans="1:2" s="48" customFormat="1" x14ac:dyDescent="0.25">
      <c r="A123" s="65"/>
      <c r="B123" s="65"/>
    </row>
    <row r="124" spans="1:2" s="23" customFormat="1" x14ac:dyDescent="0.25">
      <c r="A124" s="12" t="s">
        <v>82</v>
      </c>
      <c r="B124"/>
    </row>
    <row r="125" spans="1:2" s="23" customFormat="1" x14ac:dyDescent="0.25">
      <c r="A125" s="49" t="s">
        <v>83</v>
      </c>
      <c r="B125" s="50"/>
    </row>
    <row r="126" spans="1:2" s="23" customFormat="1" x14ac:dyDescent="0.25">
      <c r="A126" s="49" t="s">
        <v>84</v>
      </c>
      <c r="B126" s="51"/>
    </row>
    <row r="127" spans="1:2" s="23" customFormat="1" x14ac:dyDescent="0.25">
      <c r="A127" s="14" t="s">
        <v>18</v>
      </c>
      <c r="B127" s="51">
        <v>109411.58</v>
      </c>
    </row>
    <row r="128" spans="1:2" s="23" customFormat="1" x14ac:dyDescent="0.25">
      <c r="A128" s="14" t="s">
        <v>19</v>
      </c>
      <c r="B128" s="52">
        <v>0</v>
      </c>
    </row>
    <row r="129" spans="1:3" s="23" customFormat="1" x14ac:dyDescent="0.25">
      <c r="A129" s="14" t="s">
        <v>20</v>
      </c>
      <c r="B129" s="52">
        <v>0</v>
      </c>
    </row>
    <row r="130" spans="1:3" s="23" customFormat="1" x14ac:dyDescent="0.25">
      <c r="A130" s="14" t="s">
        <v>21</v>
      </c>
      <c r="B130" s="52">
        <v>0</v>
      </c>
    </row>
    <row r="131" spans="1:3" s="23" customFormat="1" x14ac:dyDescent="0.25">
      <c r="A131" s="14" t="s">
        <v>22</v>
      </c>
      <c r="B131" s="52">
        <v>0</v>
      </c>
    </row>
    <row r="132" spans="1:3" s="23" customFormat="1" x14ac:dyDescent="0.25">
      <c r="A132" s="14" t="s">
        <v>23</v>
      </c>
      <c r="B132" s="52">
        <v>0</v>
      </c>
    </row>
    <row r="133" spans="1:3" s="23" customFormat="1" x14ac:dyDescent="0.25">
      <c r="A133" s="14" t="s">
        <v>24</v>
      </c>
      <c r="B133" s="52">
        <v>49.06</v>
      </c>
    </row>
    <row r="134" spans="1:3" s="23" customFormat="1" x14ac:dyDescent="0.25">
      <c r="A134" s="49" t="s">
        <v>85</v>
      </c>
      <c r="B134" s="51"/>
    </row>
    <row r="135" spans="1:3" s="23" customFormat="1" x14ac:dyDescent="0.25">
      <c r="A135" s="14" t="s">
        <v>26</v>
      </c>
      <c r="B135" s="16">
        <v>1279.83</v>
      </c>
    </row>
    <row r="136" spans="1:3" s="23" customFormat="1" x14ac:dyDescent="0.25">
      <c r="A136" s="14" t="s">
        <v>27</v>
      </c>
      <c r="B136" s="16">
        <v>1951367.82</v>
      </c>
    </row>
    <row r="137" spans="1:3" s="23" customFormat="1" x14ac:dyDescent="0.25">
      <c r="A137" s="14" t="s">
        <v>28</v>
      </c>
      <c r="B137" s="16">
        <v>702.98</v>
      </c>
    </row>
    <row r="138" spans="1:3" s="23" customFormat="1" x14ac:dyDescent="0.25">
      <c r="A138" s="14" t="s">
        <v>29</v>
      </c>
      <c r="B138" s="16">
        <v>0</v>
      </c>
    </row>
    <row r="139" spans="1:3" s="23" customFormat="1" x14ac:dyDescent="0.25">
      <c r="A139" s="14" t="s">
        <v>86</v>
      </c>
      <c r="B139" s="16">
        <v>0</v>
      </c>
    </row>
    <row r="140" spans="1:3" s="23" customFormat="1" x14ac:dyDescent="0.25">
      <c r="A140" s="14" t="s">
        <v>87</v>
      </c>
      <c r="B140" s="16">
        <v>32964003.579999998</v>
      </c>
    </row>
    <row r="141" spans="1:3" s="23" customFormat="1" x14ac:dyDescent="0.25">
      <c r="A141" s="14" t="s">
        <v>30</v>
      </c>
      <c r="B141" s="52">
        <v>0</v>
      </c>
    </row>
    <row r="142" spans="1:3" s="23" customFormat="1" x14ac:dyDescent="0.25">
      <c r="A142" s="46" t="s">
        <v>88</v>
      </c>
      <c r="B142" s="53">
        <v>35026814.850000001</v>
      </c>
    </row>
    <row r="143" spans="1:3" s="23" customFormat="1" x14ac:dyDescent="0.25">
      <c r="A143" s="54" t="s">
        <v>89</v>
      </c>
      <c r="B143" s="55"/>
      <c r="C143" s="2"/>
    </row>
    <row r="144" spans="1:3" s="23" customFormat="1" x14ac:dyDescent="0.25">
      <c r="A144" s="56" t="s">
        <v>90</v>
      </c>
      <c r="B144" s="57"/>
      <c r="C144" s="2"/>
    </row>
    <row r="145" spans="1:3" s="23" customFormat="1" x14ac:dyDescent="0.25">
      <c r="A145" s="58" t="s">
        <v>91</v>
      </c>
      <c r="B145" s="53">
        <v>0</v>
      </c>
      <c r="C145" s="2"/>
    </row>
    <row r="146" spans="1:3" s="23" customFormat="1" x14ac:dyDescent="0.25">
      <c r="A146" s="58" t="s">
        <v>92</v>
      </c>
      <c r="B146" s="53">
        <v>0</v>
      </c>
      <c r="C146" s="2"/>
    </row>
    <row r="147" spans="1:3" s="23" customFormat="1" x14ac:dyDescent="0.25">
      <c r="A147" s="58" t="s">
        <v>93</v>
      </c>
      <c r="B147" s="53">
        <v>0</v>
      </c>
      <c r="C147" s="2"/>
    </row>
    <row r="148" spans="1:3" s="23" customFormat="1" x14ac:dyDescent="0.25">
      <c r="A148" s="56" t="s">
        <v>94</v>
      </c>
      <c r="B148" s="59">
        <f>B145+B146+B147</f>
        <v>0</v>
      </c>
      <c r="C148" s="2"/>
    </row>
    <row r="149" spans="1:3" s="23" customFormat="1" x14ac:dyDescent="0.25">
      <c r="A149" s="61" t="s">
        <v>95</v>
      </c>
      <c r="B149" s="61"/>
      <c r="C149" s="2"/>
    </row>
    <row r="150" spans="1:3" s="23" customFormat="1" x14ac:dyDescent="0.25">
      <c r="A150" s="61"/>
      <c r="B150" s="61"/>
      <c r="C150" s="2"/>
    </row>
    <row r="151" spans="1:3" s="23" customFormat="1" x14ac:dyDescent="0.25">
      <c r="A151" s="61"/>
      <c r="B151" s="61"/>
      <c r="C151" s="2"/>
    </row>
    <row r="152" spans="1:3" x14ac:dyDescent="0.25">
      <c r="A152" s="23" t="s">
        <v>96</v>
      </c>
      <c r="B152" s="23"/>
    </row>
    <row r="153" spans="1:3" x14ac:dyDescent="0.25">
      <c r="A153" s="23"/>
      <c r="B153" s="23"/>
    </row>
    <row r="154" spans="1:3" x14ac:dyDescent="0.25">
      <c r="A154" s="23" t="s">
        <v>97</v>
      </c>
      <c r="B154" s="23" t="s">
        <v>98</v>
      </c>
    </row>
    <row r="155" spans="1:3" s="23" customFormat="1" x14ac:dyDescent="0.25">
      <c r="A155" s="1"/>
      <c r="B155" s="1"/>
      <c r="C155" s="2"/>
    </row>
  </sheetData>
  <mergeCells count="11">
    <mergeCell ref="A1:B1"/>
    <mergeCell ref="A2:B7"/>
    <mergeCell ref="A8:B9"/>
    <mergeCell ref="A10:B10"/>
    <mergeCell ref="A12:B12"/>
    <mergeCell ref="A149:B151"/>
    <mergeCell ref="A14:B14"/>
    <mergeCell ref="A17:B17"/>
    <mergeCell ref="A22:B22"/>
    <mergeCell ref="B23:B24"/>
    <mergeCell ref="A123:B12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11</cp:revision>
  <cp:lastPrinted>2021-10-21T14:05:25Z</cp:lastPrinted>
  <dcterms:created xsi:type="dcterms:W3CDTF">2021-09-23T15:15:02Z</dcterms:created>
  <dcterms:modified xsi:type="dcterms:W3CDTF">2022-10-26T18:00:25Z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