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uraria\Documents\Relatório Financeiro - Hetrin\"/>
    </mc:Choice>
  </mc:AlternateContent>
  <bookViews>
    <workbookView xWindow="0" yWindow="0" windowWidth="24000" windowHeight="9615" tabRatio="500"/>
  </bookViews>
  <sheets>
    <sheet name="05.2022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45" i="1" l="1"/>
  <c r="B139" i="1"/>
  <c r="B119" i="1"/>
  <c r="B113" i="1"/>
  <c r="B106" i="1"/>
  <c r="B114" i="1" s="1"/>
  <c r="B87" i="1"/>
  <c r="B86" i="1"/>
  <c r="B84" i="1"/>
  <c r="B73" i="1"/>
  <c r="B61" i="1"/>
  <c r="B43" i="1"/>
</calcChain>
</file>

<file path=xl/sharedStrings.xml><?xml version="1.0" encoding="utf-8"?>
<sst xmlns="http://schemas.openxmlformats.org/spreadsheetml/2006/main" count="134" uniqueCount="98">
  <si>
    <r>
      <rPr>
        <sz val="11"/>
        <color rgb="FF000000"/>
        <rFont val="Calibri"/>
        <family val="2"/>
        <charset val="1"/>
      </rPr>
      <t xml:space="preserve"> </t>
    </r>
    <r>
      <rPr>
        <sz val="16"/>
        <color rgb="FF000000"/>
        <rFont val="Calibri"/>
        <family val="2"/>
        <charset val="1"/>
      </rPr>
      <t>Hospital Estadual de Trindade</t>
    </r>
  </si>
  <si>
    <t>Relatório Mensal Comparativo de Recursos Recebidos, Gastos e Devolvidos ao Poder Público</t>
  </si>
  <si>
    <t>Metodologia de Avaliação da Transparência Ativa e Passiva - Organizações sem fins lucrativos que recebem recursos públicos e seus respectivos órgãos supervisores  - CGE/TCE- 2ª Edição -  2021 - Item  3.9/Financeiro                                                                                                                                                                                                                                                                                                           Fundamento legal: Item 12.1.p da Minuta Padrão do Contrato de Gestão-PGE e Item 31, anexo II da Resolução Normativa nº 013/2017 TCE-GO // Item 3.9 da Metodologia de avaliação O.S. CGE-TCE 2021 // Art. 6º, §3º, III da Lei Estadual n° 18.025/2013</t>
  </si>
  <si>
    <t>NOME DO ÓRGÃO PÚBLICO/CONTRATANTE: Secretária  de Estado da Saúde - SES</t>
  </si>
  <si>
    <r>
      <rPr>
        <sz val="11"/>
        <color rgb="FF000000"/>
        <rFont val="Calibri"/>
        <family val="2"/>
        <charset val="1"/>
      </rPr>
      <t>CNPJ</t>
    </r>
    <r>
      <rPr>
        <sz val="11"/>
        <color rgb="FF000000"/>
        <rFont val="Calibri"/>
        <family val="2"/>
      </rPr>
      <t>:02.529.964/0001-57</t>
    </r>
  </si>
  <si>
    <t>NOME DA ORGANIZAÇÃO SOCIAL/CONTRATADA: Instituto de Medicina Estudo e Desenvolvimento - IMED</t>
  </si>
  <si>
    <t>CNPJ: 19.324.171/0001-02</t>
  </si>
  <si>
    <t>NOME DA UNIDADE GERIDA:  Hospital de Urgências de Trindade - Hutrin</t>
  </si>
  <si>
    <t>CNPJ: 19.324.171/0004-47</t>
  </si>
  <si>
    <t>CONTRATO DE GESTÃO/ADITIVO Nº: 037/2021</t>
  </si>
  <si>
    <t>VIGÊNCIA DO CONTRATO DE GESTÃO/TERMO ADITIVO:                                                             INÍCIO:    25/08/2019        E         TÉRMINO  30/08/2023</t>
  </si>
  <si>
    <t>PREVISÃO DE REPASSE MENSAL DO CONTRATO DE GESTÃO/ADITIVO - CUSTEIO : R$ 2.850.338,75</t>
  </si>
  <si>
    <t>PREVISÃO DE REPASSE MENSAL DO CONTRATO DE GESTÃO/ADITIVO - INVESTIMENTO :R$ 0,00</t>
  </si>
  <si>
    <t>Relatório Financeiro Mensal</t>
  </si>
  <si>
    <t>Em Reais</t>
  </si>
  <si>
    <t>Competência: MAIO /2022</t>
  </si>
  <si>
    <t xml:space="preserve">1. SALDO BANCÁRIO ANTERIOR  </t>
  </si>
  <si>
    <t>1.1 Caixa</t>
  </si>
  <si>
    <t>1.2 Banco conta movimento  (DETALHAR NÚMERO DA CONTA E FINALIDADE -SE CUSTEIO OU INVESTIMENTO)</t>
  </si>
  <si>
    <t>C.E.F AG:0238   C/C 5036-8</t>
  </si>
  <si>
    <t>SANTANDER AG:2175 C/C 13006666-9</t>
  </si>
  <si>
    <t>FUNDO FIXO</t>
  </si>
  <si>
    <t xml:space="preserve">C.E.F AG:0238 C/C:5030-9 </t>
  </si>
  <si>
    <t>SANTANDER  AG:3410 SUPER DIGITAL:77005308-4</t>
  </si>
  <si>
    <t>XP INVESTIMENTOS 640167-2</t>
  </si>
  <si>
    <t>XP INVESTIMENTOS 589626-0</t>
  </si>
  <si>
    <t>1.3 Aplicações financeiras  (DETALHAR NÚMERO DA CONTA E FINALIDADE -SE CUSTEIO OU INVESTIMENTO)</t>
  </si>
  <si>
    <t>C.E.F AG:0238 CONT APLIC :5036-8</t>
  </si>
  <si>
    <t xml:space="preserve">SANTANDER AG:2175 CONT APLIC:13006666-9 </t>
  </si>
  <si>
    <t>C.E.F AG 0238 CONT APLIC: 5030-9</t>
  </si>
  <si>
    <t xml:space="preserve">SANTANDER CDB 13006666-9 - 3% DA FOLHA </t>
  </si>
  <si>
    <t xml:space="preserve">C.E.F AG: 0238 CONT APLIC: 5036-8 AUTOMATICA </t>
  </si>
  <si>
    <t>SALDO ANTERIOR (1= 1.1 + 1.2 + 1.3)</t>
  </si>
  <si>
    <t>2.ENTRADAS DE RECURSOS FINANCEIROS</t>
  </si>
  <si>
    <t>2.1 Repasse - CUSTEIO  (C.E.F AG:0238   C/C 5036-8)</t>
  </si>
  <si>
    <t>2.2 Repasse - INVESTIMENTO (DETALHAR NÚMERO DA CONTA )</t>
  </si>
  <si>
    <t>2.3 Rendimento sobre Aplicação Financeiras - CUSTEIO (DETALHAR NÚMERO DA CONTA)</t>
  </si>
  <si>
    <t>2.4 Rendimento sobre Aplicação Financeiras - INVESTIMENTO (DETALHAR NÚMERO DA CONTA)</t>
  </si>
  <si>
    <t>2.5 Outras entradas (ex: convênio, doações - especificar)</t>
  </si>
  <si>
    <t>Recuperação de Despesas</t>
  </si>
  <si>
    <t>Desbloqueio Bancário</t>
  </si>
  <si>
    <t>Aporte para Caixa</t>
  </si>
  <si>
    <t>TOTAL DE ENTRADAS (2= 2.1 + 2.2 + 2.3 + 2.4 + 2.5)</t>
  </si>
  <si>
    <t>3. RESGATE APLICAÇÃO FINANCEIRA</t>
  </si>
  <si>
    <t>3.1 Resgate Aplicação - CUSTEIO  (DETALHAR NÚMERO DA CONTA)</t>
  </si>
  <si>
    <t>3.2 Resgate Aplicação - INVESTIMENTO (DETALHAR NÚMERO DA CONTA )</t>
  </si>
  <si>
    <t>TOTAL DOS RESGATES (3= 3.1 + 3.2)</t>
  </si>
  <si>
    <t>4. APLICAÇÃO FINANCEIRA</t>
  </si>
  <si>
    <t>4.1 Aplicação Financeira - CUSTEIO  (DETALHAR NÚMERO DA CONTA)</t>
  </si>
  <si>
    <t xml:space="preserve">TOTAL APLICAÇÃO FINANCEIRA- CUSTEIO </t>
  </si>
  <si>
    <t>4.2 Aplicação Financeira  - INVESTIMENTO (DETALHAR NÚMERO DA CONTA )</t>
  </si>
  <si>
    <t>TOTAL APLICAÇÃO FINANCEIRA- INVESTIMENTO</t>
  </si>
  <si>
    <t>TOTAL DAS APLICAÇÕES FINANCEIRAS (4= 4.1+4.2)</t>
  </si>
  <si>
    <t>5. SAÍDAS DE RECURSOS FINANCEIROS</t>
  </si>
  <si>
    <t>5.1 PAGAMENTOS REALIZADOS - CUSTEIO</t>
  </si>
  <si>
    <t>5.1.1 Pessoal</t>
  </si>
  <si>
    <t>5.1.2 Serviços</t>
  </si>
  <si>
    <t>5.1.3 Materiais e Insumos</t>
  </si>
  <si>
    <t xml:space="preserve">5.1.4 Bloqueio Judicial </t>
  </si>
  <si>
    <t>5.1.5 Tributos: Impostos,Taxas e Contribuições</t>
  </si>
  <si>
    <t>5.1.6 Encargos Sociais</t>
  </si>
  <si>
    <t>5.1.7 Despesa Administrativa quando O.S. e unidade gerida se situarem em localidades diversas (Item 12.1.v da Minuta Padrão do Contrato de Gestão – PGE).</t>
  </si>
  <si>
    <t>5.1.8 Outros (especificar a despesa)</t>
  </si>
  <si>
    <t>Concessionárias (Água, luz e telefonia)</t>
  </si>
  <si>
    <t>Rescisões Trabalhistas</t>
  </si>
  <si>
    <t>Encargos Sobre Rescisão Trabalhista</t>
  </si>
  <si>
    <t>Alugueis</t>
  </si>
  <si>
    <t>Devolução de verba ao poder público</t>
  </si>
  <si>
    <t xml:space="preserve">IRRF/IOF S/Aplicação Financeira </t>
  </si>
  <si>
    <r>
      <rPr>
        <b/>
        <sz val="11"/>
        <color rgb="FF000000"/>
        <rFont val="Calibri"/>
        <family val="2"/>
        <charset val="1"/>
      </rPr>
      <t>TOTAL DE PAGAMENTOS - CUSTEIO</t>
    </r>
    <r>
      <rPr>
        <b/>
        <sz val="11"/>
        <color rgb="FFFF0000"/>
        <rFont val="Calibri"/>
        <family val="2"/>
        <charset val="1"/>
      </rPr>
      <t xml:space="preserve"> </t>
    </r>
    <r>
      <rPr>
        <b/>
        <sz val="11"/>
        <rFont val="Calibri"/>
        <family val="2"/>
        <charset val="1"/>
      </rPr>
      <t>(5= 5.1.1 +5.1.2 + 5.1.3 + 5.1.4 + 5.1.5 +5.1.6 + 5.17 + 5.1.8)</t>
    </r>
  </si>
  <si>
    <t>5.2 PAGAMENTOS REALIZADOS - INVESTIMENTOS</t>
  </si>
  <si>
    <t>5.2.1 Aquisições de Bens (equipamentos, mobiliários,etc)</t>
  </si>
  <si>
    <t>5.2.2 Aquisições de Bens Imobilizados</t>
  </si>
  <si>
    <t>5.2.3 Aquisições Direito de Uso de Software</t>
  </si>
  <si>
    <t>5.2.4 Outros (discriminar)</t>
  </si>
  <si>
    <t>TOTAL DE PAGAMENTOS - INVESTIMENTO (5.2= 5.2.1 + 5.2.2 + 5.2.3 + 5.2.4)</t>
  </si>
  <si>
    <t>TOTAL GERAL DOS PAGAMENTOS (5=5.1+5.2)</t>
  </si>
  <si>
    <t>6.VALORES DEVOLVIDOS À CONTRATANTE</t>
  </si>
  <si>
    <t xml:space="preserve">6.1 Valores Devolvidos à Contratante - CUSTEIO </t>
  </si>
  <si>
    <t>6.2 Valores Devolvidos à Contratante -INVESTIMENTO</t>
  </si>
  <si>
    <t>TOTAL VALORES DEVOLVIDOS (6= 6.1 + 6.2)</t>
  </si>
  <si>
    <t>7.SALDO BANCÁRIO FINAL EM 31/03/2022</t>
  </si>
  <si>
    <t>7.1 Caixa</t>
  </si>
  <si>
    <t>7.2. Banco Conta Movimento  (DETALHAR NÚMERO DA CONTA E FINALIDADE -SE CUSTEIO OU INVESTIMENTO)</t>
  </si>
  <si>
    <t>7.3 Aplicações Financeiras  (DETALHAR NÚMERO DA CONTA E FINALIDADE -SE CUSTEIO OU INVESTIMENTO)</t>
  </si>
  <si>
    <t>XP FUNDO INVESTIMENTOS 640167-2</t>
  </si>
  <si>
    <t>XP FUNDO INVESTIMENTOS 589626-0</t>
  </si>
  <si>
    <t xml:space="preserve">SALDO BANCÁRIO FINAL : 7= (1+2) -(4+5+6)  </t>
  </si>
  <si>
    <t>Fonte: Extratos bancários e Balancete Contábil.</t>
  </si>
  <si>
    <t>8.INFORMAÇÕES COMPLEMENTARES - GLOSAS</t>
  </si>
  <si>
    <t>8.1 Glosa - servidores cedidos</t>
  </si>
  <si>
    <t>8.2 Glosa - não cumprimento das metas</t>
  </si>
  <si>
    <t>8.3 Glosa - outras (discriminar)</t>
  </si>
  <si>
    <t>TOTAL DAS GLOSAS</t>
  </si>
  <si>
    <t xml:space="preserve">9.Nota Explicativa: </t>
  </si>
  <si>
    <t xml:space="preserve">Assinatura do Resposável pela Area financeira (obrigatória): </t>
  </si>
  <si>
    <t xml:space="preserve">Assinatura do Contador: </t>
  </si>
  <si>
    <t>Lotal/Data da emissão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</si>
</sst>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_-"/>
  </numFmts>
  <fonts count="12" x14ac:knownFonts="1">
    <font>
      <sz val="11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name val="Calibri"/>
      <family val="2"/>
      <charset val="1"/>
    </font>
    <font>
      <b/>
      <sz val="20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FFFFF"/>
        <bgColor rgb="FFF2F2F2"/>
      </patternFill>
    </fill>
    <fill>
      <patternFill patternType="solid">
        <fgColor rgb="FFA6A6A6"/>
        <bgColor rgb="FFBFBFBF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1" fillId="0" borderId="0" applyBorder="0" applyProtection="0"/>
  </cellStyleXfs>
  <cellXfs count="69">
    <xf numFmtId="0" fontId="0" fillId="0" borderId="0" xfId="0"/>
    <xf numFmtId="0" fontId="8" fillId="6" borderId="1" xfId="0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/>
    <xf numFmtId="4" fontId="0" fillId="0" borderId="0" xfId="0" applyNumberFormat="1" applyFont="1" applyAlignment="1">
      <alignment horizontal="right"/>
    </xf>
    <xf numFmtId="0" fontId="0" fillId="3" borderId="1" xfId="0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horizontal="right"/>
    </xf>
    <xf numFmtId="0" fontId="0" fillId="3" borderId="1" xfId="0" applyFont="1" applyFill="1" applyBorder="1"/>
    <xf numFmtId="0" fontId="0" fillId="3" borderId="1" xfId="0" applyFont="1" applyFill="1" applyBorder="1" applyAlignment="1"/>
    <xf numFmtId="0" fontId="5" fillId="3" borderId="1" xfId="0" applyFont="1" applyFill="1" applyBorder="1"/>
    <xf numFmtId="4" fontId="5" fillId="3" borderId="1" xfId="0" applyNumberFormat="1" applyFont="1" applyFill="1" applyBorder="1" applyAlignment="1">
      <alignment horizontal="left"/>
    </xf>
    <xf numFmtId="0" fontId="5" fillId="0" borderId="0" xfId="0" applyFont="1"/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/>
    <xf numFmtId="0" fontId="8" fillId="4" borderId="1" xfId="0" applyFont="1" applyFill="1" applyBorder="1" applyAlignment="1">
      <alignment horizontal="left" vertical="center"/>
    </xf>
    <xf numFmtId="4" fontId="8" fillId="4" borderId="1" xfId="0" applyNumberFormat="1" applyFont="1" applyFill="1" applyBorder="1" applyAlignment="1">
      <alignment horizontal="right" vertical="center"/>
    </xf>
    <xf numFmtId="4" fontId="0" fillId="3" borderId="1" xfId="0" applyNumberFormat="1" applyFont="1" applyFill="1" applyBorder="1" applyAlignment="1">
      <alignment vertical="center" shrinkToFit="1"/>
    </xf>
    <xf numFmtId="4" fontId="0" fillId="0" borderId="1" xfId="1" applyNumberFormat="1" applyFont="1" applyBorder="1" applyAlignment="1" applyProtection="1">
      <alignment vertical="center"/>
    </xf>
    <xf numFmtId="4" fontId="0" fillId="0" borderId="1" xfId="0" applyNumberFormat="1" applyBorder="1"/>
    <xf numFmtId="4" fontId="0" fillId="0" borderId="1" xfId="1" applyNumberFormat="1" applyFont="1" applyBorder="1" applyAlignment="1" applyProtection="1">
      <alignment horizontal="right" vertical="center"/>
    </xf>
    <xf numFmtId="0" fontId="8" fillId="3" borderId="1" xfId="0" applyFont="1" applyFill="1" applyBorder="1" applyAlignment="1">
      <alignment horizontal="left" vertical="center"/>
    </xf>
    <xf numFmtId="4" fontId="8" fillId="3" borderId="1" xfId="1" applyNumberFormat="1" applyFont="1" applyFill="1" applyBorder="1" applyAlignment="1" applyProtection="1">
      <alignment vertical="center"/>
    </xf>
    <xf numFmtId="4" fontId="0" fillId="0" borderId="1" xfId="0" applyNumberFormat="1" applyFont="1" applyBorder="1" applyAlignment="1">
      <alignment vertical="center" shrinkToFit="1"/>
    </xf>
    <xf numFmtId="0" fontId="0" fillId="3" borderId="1" xfId="0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Border="1"/>
    <xf numFmtId="0" fontId="0" fillId="0" borderId="1" xfId="0" applyBorder="1"/>
    <xf numFmtId="0" fontId="9" fillId="3" borderId="1" xfId="0" applyFont="1" applyFill="1" applyBorder="1" applyAlignment="1">
      <alignment vertical="center"/>
    </xf>
    <xf numFmtId="4" fontId="9" fillId="3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4" fontId="5" fillId="5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horizontal="right"/>
    </xf>
    <xf numFmtId="0" fontId="0" fillId="3" borderId="0" xfId="0" applyFont="1" applyFill="1" applyBorder="1"/>
    <xf numFmtId="0" fontId="8" fillId="4" borderId="1" xfId="0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4" fontId="9" fillId="5" borderId="1" xfId="0" applyNumberFormat="1" applyFont="1" applyFill="1" applyBorder="1" applyAlignment="1">
      <alignment horizontal="right"/>
    </xf>
    <xf numFmtId="4" fontId="5" fillId="5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0" fillId="0" borderId="0" xfId="0" applyFont="1" applyAlignment="1">
      <alignment wrapText="1"/>
    </xf>
    <xf numFmtId="4" fontId="8" fillId="3" borderId="1" xfId="0" applyNumberFormat="1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4" fontId="0" fillId="0" borderId="1" xfId="0" applyNumberFormat="1" applyFont="1" applyBorder="1" applyAlignment="1">
      <alignment horizontal="right"/>
    </xf>
    <xf numFmtId="0" fontId="8" fillId="6" borderId="1" xfId="0" applyFont="1" applyFill="1" applyBorder="1" applyAlignment="1">
      <alignment vertical="center"/>
    </xf>
    <xf numFmtId="4" fontId="8" fillId="6" borderId="1" xfId="0" applyNumberFormat="1" applyFont="1" applyFill="1" applyBorder="1" applyAlignment="1">
      <alignment horizontal="right"/>
    </xf>
    <xf numFmtId="0" fontId="0" fillId="3" borderId="0" xfId="0" applyFont="1" applyFill="1"/>
    <xf numFmtId="4" fontId="0" fillId="6" borderId="1" xfId="0" applyNumberFormat="1" applyFont="1" applyFill="1" applyBorder="1" applyAlignment="1">
      <alignment vertical="center" shrinkToFit="1"/>
    </xf>
    <xf numFmtId="4" fontId="0" fillId="4" borderId="1" xfId="1" applyNumberFormat="1" applyFont="1" applyFill="1" applyBorder="1" applyAlignment="1" applyProtection="1">
      <alignment vertical="center"/>
    </xf>
    <xf numFmtId="4" fontId="0" fillId="6" borderId="1" xfId="1" applyNumberFormat="1" applyFont="1" applyFill="1" applyBorder="1" applyAlignment="1" applyProtection="1">
      <alignment vertical="center"/>
    </xf>
    <xf numFmtId="4" fontId="0" fillId="3" borderId="1" xfId="1" applyNumberFormat="1" applyFont="1" applyFill="1" applyBorder="1" applyAlignment="1" applyProtection="1">
      <alignment vertical="center"/>
    </xf>
    <xf numFmtId="4" fontId="8" fillId="6" borderId="1" xfId="1" applyNumberFormat="1" applyFont="1" applyFill="1" applyBorder="1" applyAlignment="1" applyProtection="1">
      <alignment vertical="center"/>
    </xf>
    <xf numFmtId="0" fontId="0" fillId="6" borderId="1" xfId="0" applyFont="1" applyFill="1" applyBorder="1"/>
    <xf numFmtId="4" fontId="0" fillId="6" borderId="1" xfId="0" applyNumberFormat="1" applyFont="1" applyFill="1" applyBorder="1" applyAlignment="1">
      <alignment horizontal="right"/>
    </xf>
    <xf numFmtId="0" fontId="8" fillId="5" borderId="1" xfId="0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0" fillId="6" borderId="1" xfId="0" applyFont="1" applyFill="1" applyBorder="1" applyAlignment="1">
      <alignment vertical="top"/>
    </xf>
    <xf numFmtId="4" fontId="8" fillId="5" borderId="1" xfId="1" applyNumberFormat="1" applyFont="1" applyFill="1" applyBorder="1" applyAlignment="1" applyProtection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7F7F7F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4861800</xdr:colOff>
      <xdr:row>0</xdr:row>
      <xdr:rowOff>105840</xdr:rowOff>
    </xdr:from>
    <xdr:to>
      <xdr:col>1</xdr:col>
      <xdr:colOff>2005560</xdr:colOff>
      <xdr:row>0</xdr:row>
      <xdr:rowOff>1333800</xdr:rowOff>
    </xdr:to>
    <xdr:pic>
      <xdr:nvPicPr>
        <xdr:cNvPr id="2" name="Figura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4861800" y="105840"/>
          <a:ext cx="4764240" cy="1227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1775355</xdr:colOff>
      <xdr:row>152</xdr:row>
      <xdr:rowOff>1322</xdr:rowOff>
    </xdr:from>
    <xdr:to>
      <xdr:col>0</xdr:col>
      <xdr:colOff>4081195</xdr:colOff>
      <xdr:row>153</xdr:row>
      <xdr:rowOff>190499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75355" y="29947922"/>
          <a:ext cx="2305840" cy="379677"/>
        </a:xfrm>
        <a:prstGeom prst="rect">
          <a:avLst/>
        </a:prstGeom>
      </xdr:spPr>
    </xdr:pic>
    <xdr:clientData/>
  </xdr:twoCellAnchor>
  <xdr:twoCellAnchor editAs="oneCell">
    <xdr:from>
      <xdr:col>0</xdr:col>
      <xdr:colOff>4098396</xdr:colOff>
      <xdr:row>148</xdr:row>
      <xdr:rowOff>76730</xdr:rowOff>
    </xdr:from>
    <xdr:to>
      <xdr:col>0</xdr:col>
      <xdr:colOff>5606521</xdr:colOff>
      <xdr:row>149</xdr:row>
      <xdr:rowOff>189177</xdr:rowOff>
    </xdr:to>
    <xdr:pic>
      <xdr:nvPicPr>
        <xdr:cNvPr id="4" name="image127.pn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098396" y="30401949"/>
          <a:ext cx="1508125" cy="3029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54"/>
  <sheetViews>
    <sheetView tabSelected="1" topLeftCell="A136" zoomScale="80" zoomScaleNormal="80" workbookViewId="0">
      <selection activeCell="A149" sqref="A149:XFD154"/>
    </sheetView>
  </sheetViews>
  <sheetFormatPr defaultColWidth="41.7109375" defaultRowHeight="15" x14ac:dyDescent="0.25"/>
  <cols>
    <col min="1" max="1" width="108" style="10" customWidth="1"/>
    <col min="2" max="2" width="43.42578125" style="10" customWidth="1"/>
    <col min="3" max="3" width="41.7109375" style="11"/>
    <col min="4" max="1023" width="41.7109375" style="10"/>
  </cols>
  <sheetData>
    <row r="1" spans="1:2" ht="121.5" customHeight="1" x14ac:dyDescent="0.25">
      <c r="A1" s="9" t="s">
        <v>0</v>
      </c>
      <c r="B1" s="9"/>
    </row>
    <row r="2" spans="1:2" s="10" customFormat="1" x14ac:dyDescent="0.25">
      <c r="A2" s="8" t="s">
        <v>1</v>
      </c>
      <c r="B2" s="8"/>
    </row>
    <row r="3" spans="1:2" s="10" customFormat="1" x14ac:dyDescent="0.25">
      <c r="A3" s="8"/>
      <c r="B3" s="8"/>
    </row>
    <row r="4" spans="1:2" s="10" customFormat="1" x14ac:dyDescent="0.25">
      <c r="A4" s="8"/>
      <c r="B4" s="8"/>
    </row>
    <row r="5" spans="1:2" s="10" customFormat="1" x14ac:dyDescent="0.25">
      <c r="A5" s="8"/>
      <c r="B5" s="8"/>
    </row>
    <row r="6" spans="1:2" s="10" customFormat="1" x14ac:dyDescent="0.25">
      <c r="A6" s="8"/>
      <c r="B6" s="8"/>
    </row>
    <row r="7" spans="1:2" s="10" customFormat="1" x14ac:dyDescent="0.25">
      <c r="A7" s="8"/>
      <c r="B7" s="8"/>
    </row>
    <row r="8" spans="1:2" s="10" customFormat="1" ht="23.25" customHeight="1" x14ac:dyDescent="0.25">
      <c r="A8" s="7" t="s">
        <v>2</v>
      </c>
      <c r="B8" s="7"/>
    </row>
    <row r="9" spans="1:2" s="10" customFormat="1" ht="32.25" customHeight="1" x14ac:dyDescent="0.25">
      <c r="A9" s="7"/>
      <c r="B9" s="7"/>
    </row>
    <row r="10" spans="1:2" s="10" customFormat="1" x14ac:dyDescent="0.25">
      <c r="A10" s="6" t="s">
        <v>3</v>
      </c>
      <c r="B10" s="6"/>
    </row>
    <row r="11" spans="1:2" s="10" customFormat="1" x14ac:dyDescent="0.25">
      <c r="A11" s="12" t="s">
        <v>4</v>
      </c>
      <c r="B11" s="13"/>
    </row>
    <row r="12" spans="1:2" s="10" customFormat="1" x14ac:dyDescent="0.25">
      <c r="A12" s="5" t="s">
        <v>5</v>
      </c>
      <c r="B12" s="5"/>
    </row>
    <row r="13" spans="1:2" s="10" customFormat="1" x14ac:dyDescent="0.25">
      <c r="A13" s="14" t="s">
        <v>6</v>
      </c>
      <c r="B13" s="13"/>
    </row>
    <row r="14" spans="1:2" s="10" customFormat="1" x14ac:dyDescent="0.25">
      <c r="A14" s="5" t="s">
        <v>7</v>
      </c>
      <c r="B14" s="5"/>
    </row>
    <row r="15" spans="1:2" s="10" customFormat="1" x14ac:dyDescent="0.25">
      <c r="A15" s="14" t="s">
        <v>8</v>
      </c>
      <c r="B15" s="13"/>
    </row>
    <row r="16" spans="1:2" s="10" customFormat="1" x14ac:dyDescent="0.25">
      <c r="A16" s="15" t="s">
        <v>9</v>
      </c>
      <c r="B16" s="15"/>
    </row>
    <row r="17" spans="1:2" s="10" customFormat="1" x14ac:dyDescent="0.25">
      <c r="A17" s="5" t="s">
        <v>10</v>
      </c>
      <c r="B17" s="5"/>
    </row>
    <row r="18" spans="1:2" s="10" customFormat="1" x14ac:dyDescent="0.25">
      <c r="A18" s="14"/>
      <c r="B18" s="13"/>
    </row>
    <row r="19" spans="1:2" s="18" customFormat="1" x14ac:dyDescent="0.25">
      <c r="A19" s="16" t="s">
        <v>11</v>
      </c>
      <c r="B19" s="17"/>
    </row>
    <row r="20" spans="1:2" s="18" customFormat="1" x14ac:dyDescent="0.25">
      <c r="A20" s="16" t="s">
        <v>12</v>
      </c>
      <c r="B20" s="17"/>
    </row>
    <row r="21" spans="1:2" s="18" customFormat="1" x14ac:dyDescent="0.25">
      <c r="A21" s="16"/>
      <c r="B21" s="17"/>
    </row>
    <row r="22" spans="1:2" s="10" customFormat="1" ht="26.25" x14ac:dyDescent="0.25">
      <c r="A22" s="4" t="s">
        <v>13</v>
      </c>
      <c r="B22" s="4"/>
    </row>
    <row r="23" spans="1:2" s="10" customFormat="1" ht="26.25" x14ac:dyDescent="0.25">
      <c r="A23" s="19"/>
      <c r="B23" s="3" t="s">
        <v>14</v>
      </c>
    </row>
    <row r="24" spans="1:2" s="10" customFormat="1" ht="14.25" customHeight="1" x14ac:dyDescent="0.25">
      <c r="A24" s="20" t="s">
        <v>15</v>
      </c>
      <c r="B24" s="3"/>
    </row>
    <row r="25" spans="1:2" s="10" customFormat="1" x14ac:dyDescent="0.25">
      <c r="A25" s="21" t="s">
        <v>16</v>
      </c>
      <c r="B25" s="22"/>
    </row>
    <row r="26" spans="1:2" s="10" customFormat="1" x14ac:dyDescent="0.25">
      <c r="A26" s="23" t="s">
        <v>17</v>
      </c>
      <c r="B26" s="24">
        <v>0</v>
      </c>
    </row>
    <row r="27" spans="1:2" s="10" customFormat="1" x14ac:dyDescent="0.25">
      <c r="A27" s="23" t="s">
        <v>18</v>
      </c>
      <c r="B27" s="24">
        <v>0</v>
      </c>
    </row>
    <row r="28" spans="1:2" s="10" customFormat="1" x14ac:dyDescent="0.25">
      <c r="A28" s="23" t="s">
        <v>19</v>
      </c>
      <c r="B28" s="25">
        <v>0</v>
      </c>
    </row>
    <row r="29" spans="1:2" s="10" customFormat="1" x14ac:dyDescent="0.25">
      <c r="A29" s="23" t="s">
        <v>20</v>
      </c>
      <c r="B29" s="24">
        <v>0</v>
      </c>
    </row>
    <row r="30" spans="1:2" s="10" customFormat="1" x14ac:dyDescent="0.25">
      <c r="A30" s="23" t="s">
        <v>21</v>
      </c>
      <c r="B30" s="24">
        <v>0</v>
      </c>
    </row>
    <row r="31" spans="1:2" s="10" customFormat="1" x14ac:dyDescent="0.25">
      <c r="A31" s="23" t="s">
        <v>22</v>
      </c>
      <c r="B31" s="24">
        <v>0</v>
      </c>
    </row>
    <row r="32" spans="1:2" s="10" customFormat="1" x14ac:dyDescent="0.25">
      <c r="A32" s="23" t="s">
        <v>23</v>
      </c>
      <c r="B32" s="24">
        <v>0</v>
      </c>
    </row>
    <row r="33" spans="1:2" s="10" customFormat="1" x14ac:dyDescent="0.25">
      <c r="A33" s="23" t="s">
        <v>24</v>
      </c>
      <c r="B33" s="24">
        <v>714793.55</v>
      </c>
    </row>
    <row r="34" spans="1:2" s="10" customFormat="1" x14ac:dyDescent="0.25">
      <c r="A34" s="23" t="s">
        <v>25</v>
      </c>
      <c r="B34" s="26">
        <v>0</v>
      </c>
    </row>
    <row r="35" spans="1:2" s="10" customFormat="1" x14ac:dyDescent="0.25">
      <c r="A35" s="23" t="s">
        <v>26</v>
      </c>
      <c r="B35" s="24">
        <v>0</v>
      </c>
    </row>
    <row r="36" spans="1:2" s="10" customFormat="1" x14ac:dyDescent="0.25">
      <c r="A36" s="23" t="s">
        <v>27</v>
      </c>
      <c r="B36" s="25">
        <v>11017849.82</v>
      </c>
    </row>
    <row r="37" spans="1:2" s="10" customFormat="1" x14ac:dyDescent="0.25">
      <c r="A37" s="23" t="s">
        <v>28</v>
      </c>
      <c r="B37" s="25">
        <v>4150659.2</v>
      </c>
    </row>
    <row r="38" spans="1:2" s="10" customFormat="1" x14ac:dyDescent="0.25">
      <c r="A38" s="23" t="s">
        <v>29</v>
      </c>
      <c r="B38" s="25">
        <v>18323.79</v>
      </c>
    </row>
    <row r="39" spans="1:2" s="10" customFormat="1" x14ac:dyDescent="0.25">
      <c r="A39" s="23" t="s">
        <v>30</v>
      </c>
      <c r="B39" s="25">
        <v>498086.25</v>
      </c>
    </row>
    <row r="40" spans="1:2" s="10" customFormat="1" x14ac:dyDescent="0.25">
      <c r="A40" s="23" t="s">
        <v>24</v>
      </c>
      <c r="B40" s="25">
        <v>0</v>
      </c>
    </row>
    <row r="41" spans="1:2" s="10" customFormat="1" x14ac:dyDescent="0.25">
      <c r="A41" s="23" t="s">
        <v>25</v>
      </c>
      <c r="B41" s="25">
        <v>28580260.260000002</v>
      </c>
    </row>
    <row r="42" spans="1:2" s="10" customFormat="1" x14ac:dyDescent="0.25">
      <c r="A42" s="23" t="s">
        <v>31</v>
      </c>
      <c r="B42" s="25">
        <v>0</v>
      </c>
    </row>
    <row r="43" spans="1:2" s="10" customFormat="1" x14ac:dyDescent="0.25">
      <c r="A43" s="27" t="s">
        <v>32</v>
      </c>
      <c r="B43" s="28">
        <f>SUM(B26:B42)</f>
        <v>44979972.870000005</v>
      </c>
    </row>
    <row r="44" spans="1:2" s="10" customFormat="1" x14ac:dyDescent="0.25">
      <c r="A44" s="29"/>
      <c r="B44" s="24"/>
    </row>
    <row r="45" spans="1:2" s="10" customFormat="1" x14ac:dyDescent="0.25">
      <c r="A45" s="21" t="s">
        <v>33</v>
      </c>
      <c r="B45" s="21"/>
    </row>
    <row r="46" spans="1:2" s="10" customFormat="1" x14ac:dyDescent="0.25">
      <c r="A46" s="30" t="s">
        <v>34</v>
      </c>
      <c r="B46" s="25">
        <v>2747453.79</v>
      </c>
    </row>
    <row r="47" spans="1:2" s="32" customFormat="1" x14ac:dyDescent="0.25">
      <c r="A47" s="30" t="s">
        <v>35</v>
      </c>
      <c r="B47" s="31">
        <v>0</v>
      </c>
    </row>
    <row r="48" spans="1:2" s="32" customFormat="1" x14ac:dyDescent="0.25">
      <c r="A48" s="12" t="s">
        <v>36</v>
      </c>
      <c r="B48" s="31"/>
    </row>
    <row r="49" spans="1:2" s="32" customFormat="1" x14ac:dyDescent="0.25">
      <c r="A49" s="29" t="s">
        <v>27</v>
      </c>
      <c r="B49" s="25">
        <v>50573.279999999999</v>
      </c>
    </row>
    <row r="50" spans="1:2" s="32" customFormat="1" x14ac:dyDescent="0.25">
      <c r="A50" s="29" t="s">
        <v>28</v>
      </c>
      <c r="B50" s="33">
        <v>1258.77</v>
      </c>
    </row>
    <row r="51" spans="1:2" s="32" customFormat="1" x14ac:dyDescent="0.25">
      <c r="A51" s="29" t="s">
        <v>29</v>
      </c>
      <c r="B51" s="33">
        <v>171.61</v>
      </c>
    </row>
    <row r="52" spans="1:2" s="32" customFormat="1" x14ac:dyDescent="0.25">
      <c r="A52" s="29" t="s">
        <v>30</v>
      </c>
      <c r="B52" s="31">
        <v>4328.95</v>
      </c>
    </row>
    <row r="53" spans="1:2" s="32" customFormat="1" x14ac:dyDescent="0.25">
      <c r="A53" s="23" t="s">
        <v>24</v>
      </c>
      <c r="B53" s="25">
        <v>7552.63</v>
      </c>
    </row>
    <row r="54" spans="1:2" s="32" customFormat="1" x14ac:dyDescent="0.25">
      <c r="A54" s="23" t="s">
        <v>25</v>
      </c>
      <c r="B54" s="25">
        <v>349302.88</v>
      </c>
    </row>
    <row r="55" spans="1:2" s="32" customFormat="1" x14ac:dyDescent="0.25">
      <c r="A55" s="29" t="s">
        <v>31</v>
      </c>
      <c r="B55" s="25">
        <v>0</v>
      </c>
    </row>
    <row r="56" spans="1:2" s="32" customFormat="1" x14ac:dyDescent="0.25">
      <c r="A56" s="12" t="s">
        <v>37</v>
      </c>
      <c r="B56" s="31">
        <v>0</v>
      </c>
    </row>
    <row r="57" spans="1:2" s="32" customFormat="1" x14ac:dyDescent="0.25">
      <c r="A57" s="12" t="s">
        <v>38</v>
      </c>
      <c r="B57" s="31"/>
    </row>
    <row r="58" spans="1:2" s="32" customFormat="1" x14ac:dyDescent="0.25">
      <c r="A58" s="12" t="s">
        <v>39</v>
      </c>
      <c r="B58" s="25">
        <v>0</v>
      </c>
    </row>
    <row r="59" spans="1:2" s="32" customFormat="1" x14ac:dyDescent="0.25">
      <c r="A59" s="12" t="s">
        <v>40</v>
      </c>
      <c r="B59" s="25">
        <v>3189.05</v>
      </c>
    </row>
    <row r="60" spans="1:2" s="32" customFormat="1" x14ac:dyDescent="0.25">
      <c r="A60" s="12" t="s">
        <v>41</v>
      </c>
      <c r="B60" s="31">
        <v>4660</v>
      </c>
    </row>
    <row r="61" spans="1:2" s="32" customFormat="1" x14ac:dyDescent="0.25">
      <c r="A61" s="34" t="s">
        <v>42</v>
      </c>
      <c r="B61" s="35">
        <f>SUM(B46:B60)</f>
        <v>3168490.9599999995</v>
      </c>
    </row>
    <row r="62" spans="1:2" s="32" customFormat="1" x14ac:dyDescent="0.25">
      <c r="A62" s="36"/>
      <c r="B62" s="37"/>
    </row>
    <row r="63" spans="1:2" s="32" customFormat="1" x14ac:dyDescent="0.25">
      <c r="A63" s="38" t="s">
        <v>43</v>
      </c>
      <c r="B63" s="39"/>
    </row>
    <row r="64" spans="1:2" s="32" customFormat="1" x14ac:dyDescent="0.25">
      <c r="A64" s="30" t="s">
        <v>44</v>
      </c>
      <c r="B64" s="31"/>
    </row>
    <row r="65" spans="1:2" s="32" customFormat="1" x14ac:dyDescent="0.25">
      <c r="A65" s="29" t="s">
        <v>27</v>
      </c>
      <c r="B65" s="25">
        <v>8776845.3200000003</v>
      </c>
    </row>
    <row r="66" spans="1:2" s="32" customFormat="1" x14ac:dyDescent="0.25">
      <c r="A66" s="29" t="s">
        <v>28</v>
      </c>
      <c r="B66" s="25">
        <v>3274709.24</v>
      </c>
    </row>
    <row r="67" spans="1:2" s="32" customFormat="1" x14ac:dyDescent="0.25">
      <c r="A67" s="29" t="s">
        <v>29</v>
      </c>
      <c r="B67" s="25">
        <v>4312.5</v>
      </c>
    </row>
    <row r="68" spans="1:2" s="32" customFormat="1" x14ac:dyDescent="0.25">
      <c r="A68" s="29" t="s">
        <v>30</v>
      </c>
      <c r="B68" s="31">
        <v>0</v>
      </c>
    </row>
    <row r="69" spans="1:2" s="32" customFormat="1" x14ac:dyDescent="0.25">
      <c r="A69" s="23" t="s">
        <v>24</v>
      </c>
      <c r="B69" s="31">
        <v>0</v>
      </c>
    </row>
    <row r="70" spans="1:2" s="32" customFormat="1" x14ac:dyDescent="0.25">
      <c r="A70" s="23" t="s">
        <v>25</v>
      </c>
      <c r="B70" s="31">
        <v>100000</v>
      </c>
    </row>
    <row r="71" spans="1:2" s="32" customFormat="1" x14ac:dyDescent="0.25">
      <c r="A71" s="29" t="s">
        <v>31</v>
      </c>
      <c r="B71" s="25">
        <v>0</v>
      </c>
    </row>
    <row r="72" spans="1:2" s="32" customFormat="1" x14ac:dyDescent="0.25">
      <c r="A72" s="30" t="s">
        <v>45</v>
      </c>
      <c r="B72" s="31"/>
    </row>
    <row r="73" spans="1:2" s="32" customFormat="1" x14ac:dyDescent="0.25">
      <c r="A73" s="34" t="s">
        <v>46</v>
      </c>
      <c r="B73" s="40">
        <f>B65+B66+B67+B68+B69+B70+B71+B72</f>
        <v>12155867.060000001</v>
      </c>
    </row>
    <row r="74" spans="1:2" s="43" customFormat="1" x14ac:dyDescent="0.25">
      <c r="A74" s="41"/>
      <c r="B74" s="42"/>
    </row>
    <row r="75" spans="1:2" s="32" customFormat="1" x14ac:dyDescent="0.25">
      <c r="A75" s="44" t="s">
        <v>47</v>
      </c>
      <c r="B75" s="45"/>
    </row>
    <row r="76" spans="1:2" s="32" customFormat="1" x14ac:dyDescent="0.25">
      <c r="A76" s="46" t="s">
        <v>48</v>
      </c>
      <c r="B76" s="37"/>
    </row>
    <row r="77" spans="1:2" s="32" customFormat="1" x14ac:dyDescent="0.25">
      <c r="A77" s="29" t="s">
        <v>27</v>
      </c>
      <c r="B77" s="25">
        <v>2700338.75</v>
      </c>
    </row>
    <row r="78" spans="1:2" s="32" customFormat="1" x14ac:dyDescent="0.25">
      <c r="A78" s="29" t="s">
        <v>28</v>
      </c>
      <c r="B78" s="25">
        <v>0</v>
      </c>
    </row>
    <row r="79" spans="1:2" s="32" customFormat="1" x14ac:dyDescent="0.25">
      <c r="A79" s="29" t="s">
        <v>29</v>
      </c>
      <c r="B79" s="37">
        <v>0</v>
      </c>
    </row>
    <row r="80" spans="1:2" s="32" customFormat="1" x14ac:dyDescent="0.25">
      <c r="A80" s="29" t="s">
        <v>30</v>
      </c>
      <c r="B80" s="37">
        <v>92118.99</v>
      </c>
    </row>
    <row r="81" spans="1:2" s="32" customFormat="1" x14ac:dyDescent="0.25">
      <c r="A81" s="23" t="s">
        <v>24</v>
      </c>
      <c r="B81" s="37">
        <v>0</v>
      </c>
    </row>
    <row r="82" spans="1:2" s="32" customFormat="1" x14ac:dyDescent="0.25">
      <c r="A82" s="23" t="s">
        <v>25</v>
      </c>
      <c r="B82" s="37">
        <v>5103189.05</v>
      </c>
    </row>
    <row r="83" spans="1:2" s="32" customFormat="1" x14ac:dyDescent="0.25">
      <c r="A83" s="29" t="s">
        <v>31</v>
      </c>
      <c r="B83" s="37">
        <v>0</v>
      </c>
    </row>
    <row r="84" spans="1:2" s="32" customFormat="1" x14ac:dyDescent="0.25">
      <c r="A84" s="41" t="s">
        <v>49</v>
      </c>
      <c r="B84" s="37">
        <f>B76</f>
        <v>0</v>
      </c>
    </row>
    <row r="85" spans="1:2" s="32" customFormat="1" x14ac:dyDescent="0.25">
      <c r="A85" s="12" t="s">
        <v>50</v>
      </c>
      <c r="B85" s="37"/>
    </row>
    <row r="86" spans="1:2" s="32" customFormat="1" x14ac:dyDescent="0.25">
      <c r="A86" s="41" t="s">
        <v>51</v>
      </c>
      <c r="B86" s="37">
        <f>B85</f>
        <v>0</v>
      </c>
    </row>
    <row r="87" spans="1:2" s="32" customFormat="1" x14ac:dyDescent="0.25">
      <c r="A87" s="38" t="s">
        <v>52</v>
      </c>
      <c r="B87" s="47">
        <f>B77+B78+B79+B80+B81+B82+B83+B85</f>
        <v>7895646.79</v>
      </c>
    </row>
    <row r="88" spans="1:2" s="43" customFormat="1" x14ac:dyDescent="0.25">
      <c r="A88" s="41"/>
      <c r="B88" s="42"/>
    </row>
    <row r="89" spans="1:2" s="32" customFormat="1" x14ac:dyDescent="0.25">
      <c r="A89" s="38" t="s">
        <v>53</v>
      </c>
      <c r="B89" s="48"/>
    </row>
    <row r="90" spans="1:2" s="32" customFormat="1" x14ac:dyDescent="0.25">
      <c r="A90" s="38" t="s">
        <v>54</v>
      </c>
      <c r="B90" s="38"/>
    </row>
    <row r="91" spans="1:2" s="32" customFormat="1" x14ac:dyDescent="0.25">
      <c r="A91" s="49" t="s">
        <v>55</v>
      </c>
      <c r="B91" s="25">
        <v>554899.05000000005</v>
      </c>
    </row>
    <row r="92" spans="1:2" s="32" customFormat="1" x14ac:dyDescent="0.25">
      <c r="A92" s="50" t="s">
        <v>56</v>
      </c>
      <c r="B92" s="31">
        <v>5253446.16</v>
      </c>
    </row>
    <row r="93" spans="1:2" s="32" customFormat="1" x14ac:dyDescent="0.25">
      <c r="A93" s="50" t="s">
        <v>57</v>
      </c>
      <c r="B93" s="25">
        <v>637515.30000000005</v>
      </c>
    </row>
    <row r="94" spans="1:2" s="32" customFormat="1" x14ac:dyDescent="0.25">
      <c r="A94" s="49" t="s">
        <v>58</v>
      </c>
      <c r="B94" s="31">
        <v>0</v>
      </c>
    </row>
    <row r="95" spans="1:2" s="32" customFormat="1" x14ac:dyDescent="0.25">
      <c r="A95" s="49" t="s">
        <v>59</v>
      </c>
      <c r="B95" s="25">
        <v>229762.89</v>
      </c>
    </row>
    <row r="96" spans="1:2" s="32" customFormat="1" x14ac:dyDescent="0.25">
      <c r="A96" s="49" t="s">
        <v>60</v>
      </c>
      <c r="B96" s="25">
        <v>289965.45</v>
      </c>
    </row>
    <row r="97" spans="1:2" s="32" customFormat="1" ht="30" x14ac:dyDescent="0.25">
      <c r="A97" s="49" t="s">
        <v>61</v>
      </c>
      <c r="B97" s="31">
        <v>0</v>
      </c>
    </row>
    <row r="98" spans="1:2" s="32" customFormat="1" x14ac:dyDescent="0.25">
      <c r="A98" s="46" t="s">
        <v>62</v>
      </c>
      <c r="B98" s="31">
        <v>0</v>
      </c>
    </row>
    <row r="99" spans="1:2" s="32" customFormat="1" x14ac:dyDescent="0.25">
      <c r="A99" s="46" t="s">
        <v>63</v>
      </c>
      <c r="B99" s="25">
        <v>19240.2</v>
      </c>
    </row>
    <row r="100" spans="1:2" s="32" customFormat="1" x14ac:dyDescent="0.25">
      <c r="A100" s="46" t="s">
        <v>64</v>
      </c>
      <c r="B100" s="25">
        <v>15645.77</v>
      </c>
    </row>
    <row r="101" spans="1:2" s="32" customFormat="1" x14ac:dyDescent="0.25">
      <c r="A101" s="46" t="s">
        <v>65</v>
      </c>
      <c r="B101" s="25">
        <v>4768.29</v>
      </c>
    </row>
    <row r="102" spans="1:2" s="32" customFormat="1" x14ac:dyDescent="0.25">
      <c r="A102" s="46" t="s">
        <v>66</v>
      </c>
      <c r="B102" s="31">
        <v>1500</v>
      </c>
    </row>
    <row r="103" spans="1:2" s="32" customFormat="1" x14ac:dyDescent="0.25">
      <c r="A103" s="46" t="s">
        <v>41</v>
      </c>
      <c r="B103" s="31">
        <v>4660</v>
      </c>
    </row>
    <row r="104" spans="1:2" s="32" customFormat="1" x14ac:dyDescent="0.25">
      <c r="A104" s="46" t="s">
        <v>67</v>
      </c>
      <c r="B104" s="31">
        <v>4120</v>
      </c>
    </row>
    <row r="105" spans="1:2" s="32" customFormat="1" x14ac:dyDescent="0.25">
      <c r="A105" s="51" t="s">
        <v>68</v>
      </c>
      <c r="B105" s="31">
        <v>50942.96</v>
      </c>
    </row>
    <row r="106" spans="1:2" s="32" customFormat="1" x14ac:dyDescent="0.25">
      <c r="A106" s="41" t="s">
        <v>69</v>
      </c>
      <c r="B106" s="52">
        <f>SUM(B91:B105)</f>
        <v>7066466.0699999994</v>
      </c>
    </row>
    <row r="107" spans="1:2" s="32" customFormat="1" x14ac:dyDescent="0.25">
      <c r="A107" s="41"/>
      <c r="B107" s="53"/>
    </row>
    <row r="108" spans="1:2" s="32" customFormat="1" x14ac:dyDescent="0.25">
      <c r="A108" s="38" t="s">
        <v>70</v>
      </c>
      <c r="B108" s="38"/>
    </row>
    <row r="109" spans="1:2" s="32" customFormat="1" x14ac:dyDescent="0.25">
      <c r="A109" s="49" t="s">
        <v>71</v>
      </c>
      <c r="B109" s="31">
        <v>0</v>
      </c>
    </row>
    <row r="110" spans="1:2" s="32" customFormat="1" x14ac:dyDescent="0.25">
      <c r="A110" s="49" t="s">
        <v>72</v>
      </c>
      <c r="B110" s="31">
        <v>0</v>
      </c>
    </row>
    <row r="111" spans="1:2" s="32" customFormat="1" x14ac:dyDescent="0.25">
      <c r="A111" s="46" t="s">
        <v>73</v>
      </c>
      <c r="B111" s="53">
        <v>0</v>
      </c>
    </row>
    <row r="112" spans="1:2" s="32" customFormat="1" x14ac:dyDescent="0.25">
      <c r="A112" s="46" t="s">
        <v>74</v>
      </c>
      <c r="B112" s="53">
        <v>0</v>
      </c>
    </row>
    <row r="113" spans="1:2" s="32" customFormat="1" x14ac:dyDescent="0.25">
      <c r="A113" s="41" t="s">
        <v>75</v>
      </c>
      <c r="B113" s="35">
        <f>B109+B110+B111+B112</f>
        <v>0</v>
      </c>
    </row>
    <row r="114" spans="1:2" s="32" customFormat="1" ht="14.25" customHeight="1" x14ac:dyDescent="0.25">
      <c r="A114" s="41" t="s">
        <v>76</v>
      </c>
      <c r="B114" s="35">
        <f>B106+B113</f>
        <v>7066466.0699999994</v>
      </c>
    </row>
    <row r="115" spans="1:2" s="32" customFormat="1" x14ac:dyDescent="0.25">
      <c r="A115" s="41"/>
      <c r="B115" s="37"/>
    </row>
    <row r="116" spans="1:2" s="32" customFormat="1" x14ac:dyDescent="0.25">
      <c r="A116" s="44" t="s">
        <v>77</v>
      </c>
      <c r="B116" s="45"/>
    </row>
    <row r="117" spans="1:2" s="32" customFormat="1" x14ac:dyDescent="0.25">
      <c r="A117" s="49" t="s">
        <v>78</v>
      </c>
      <c r="B117" s="37">
        <v>0</v>
      </c>
    </row>
    <row r="118" spans="1:2" s="32" customFormat="1" x14ac:dyDescent="0.25">
      <c r="A118" s="49" t="s">
        <v>79</v>
      </c>
      <c r="B118" s="54">
        <v>0</v>
      </c>
    </row>
    <row r="119" spans="1:2" s="32" customFormat="1" x14ac:dyDescent="0.25">
      <c r="A119" s="55" t="s">
        <v>80</v>
      </c>
      <c r="B119" s="56">
        <f>B117+B118</f>
        <v>0</v>
      </c>
    </row>
    <row r="120" spans="1:2" s="57" customFormat="1" x14ac:dyDescent="0.25">
      <c r="A120" s="2"/>
      <c r="B120" s="2"/>
    </row>
    <row r="121" spans="1:2" s="32" customFormat="1" x14ac:dyDescent="0.25">
      <c r="A121" s="21" t="s">
        <v>81</v>
      </c>
      <c r="B121"/>
    </row>
    <row r="122" spans="1:2" s="32" customFormat="1" x14ac:dyDescent="0.25">
      <c r="A122" s="58" t="s">
        <v>82</v>
      </c>
      <c r="B122" s="59"/>
    </row>
    <row r="123" spans="1:2" s="32" customFormat="1" x14ac:dyDescent="0.25">
      <c r="A123" s="58" t="s">
        <v>83</v>
      </c>
      <c r="B123" s="60"/>
    </row>
    <row r="124" spans="1:2" s="32" customFormat="1" x14ac:dyDescent="0.25">
      <c r="A124" s="23" t="s">
        <v>19</v>
      </c>
      <c r="B124" s="60">
        <v>0</v>
      </c>
    </row>
    <row r="125" spans="1:2" s="32" customFormat="1" x14ac:dyDescent="0.25">
      <c r="A125" s="23" t="s">
        <v>20</v>
      </c>
      <c r="B125" s="61">
        <v>0</v>
      </c>
    </row>
    <row r="126" spans="1:2" s="32" customFormat="1" x14ac:dyDescent="0.25">
      <c r="A126" s="23" t="s">
        <v>21</v>
      </c>
      <c r="B126" s="61">
        <v>0</v>
      </c>
    </row>
    <row r="127" spans="1:2" s="32" customFormat="1" x14ac:dyDescent="0.25">
      <c r="A127" s="23" t="s">
        <v>22</v>
      </c>
      <c r="B127" s="61">
        <v>0</v>
      </c>
    </row>
    <row r="128" spans="1:2" s="32" customFormat="1" x14ac:dyDescent="0.25">
      <c r="A128" s="23" t="s">
        <v>23</v>
      </c>
      <c r="B128" s="61">
        <v>0</v>
      </c>
    </row>
    <row r="129" spans="1:3" s="32" customFormat="1" x14ac:dyDescent="0.25">
      <c r="A129" s="23" t="s">
        <v>24</v>
      </c>
      <c r="B129" s="61">
        <v>0</v>
      </c>
    </row>
    <row r="130" spans="1:3" s="32" customFormat="1" x14ac:dyDescent="0.25">
      <c r="A130" s="23" t="s">
        <v>25</v>
      </c>
      <c r="B130" s="61">
        <v>0</v>
      </c>
    </row>
    <row r="131" spans="1:3" s="32" customFormat="1" x14ac:dyDescent="0.25">
      <c r="A131" s="58" t="s">
        <v>84</v>
      </c>
      <c r="B131" s="60"/>
    </row>
    <row r="132" spans="1:3" s="32" customFormat="1" x14ac:dyDescent="0.25">
      <c r="A132" s="23" t="s">
        <v>27</v>
      </c>
      <c r="B132" s="25">
        <v>4941589.24</v>
      </c>
    </row>
    <row r="133" spans="1:3" s="32" customFormat="1" x14ac:dyDescent="0.25">
      <c r="A133" s="23" t="s">
        <v>28</v>
      </c>
      <c r="B133" s="25">
        <v>876733.65</v>
      </c>
    </row>
    <row r="134" spans="1:3" s="32" customFormat="1" x14ac:dyDescent="0.25">
      <c r="A134" s="23" t="s">
        <v>29</v>
      </c>
      <c r="B134" s="25">
        <v>14042.31</v>
      </c>
    </row>
    <row r="135" spans="1:3" s="32" customFormat="1" x14ac:dyDescent="0.25">
      <c r="A135" s="23" t="s">
        <v>30</v>
      </c>
      <c r="B135" s="25">
        <v>594534.18999999994</v>
      </c>
    </row>
    <row r="136" spans="1:3" s="32" customFormat="1" x14ac:dyDescent="0.25">
      <c r="A136" s="23" t="s">
        <v>85</v>
      </c>
      <c r="B136" s="25">
        <v>722346.18</v>
      </c>
    </row>
    <row r="137" spans="1:3" s="32" customFormat="1" x14ac:dyDescent="0.25">
      <c r="A137" s="23" t="s">
        <v>86</v>
      </c>
      <c r="B137" s="25">
        <v>33932752.189999998</v>
      </c>
    </row>
    <row r="138" spans="1:3" s="32" customFormat="1" x14ac:dyDescent="0.25">
      <c r="A138" s="23" t="s">
        <v>31</v>
      </c>
      <c r="B138" s="61">
        <v>0</v>
      </c>
    </row>
    <row r="139" spans="1:3" s="32" customFormat="1" x14ac:dyDescent="0.25">
      <c r="A139" s="55" t="s">
        <v>87</v>
      </c>
      <c r="B139" s="62">
        <f>SUM(B132:B137)</f>
        <v>41081997.759999998</v>
      </c>
    </row>
    <row r="140" spans="1:3" s="32" customFormat="1" x14ac:dyDescent="0.25">
      <c r="A140" s="63" t="s">
        <v>88</v>
      </c>
      <c r="B140" s="64"/>
      <c r="C140" s="11"/>
    </row>
    <row r="141" spans="1:3" s="32" customFormat="1" x14ac:dyDescent="0.25">
      <c r="A141" s="65" t="s">
        <v>89</v>
      </c>
      <c r="B141" s="66"/>
      <c r="C141" s="11"/>
    </row>
    <row r="142" spans="1:3" s="32" customFormat="1" x14ac:dyDescent="0.25">
      <c r="A142" s="67" t="s">
        <v>90</v>
      </c>
      <c r="B142" s="62">
        <v>0</v>
      </c>
      <c r="C142" s="11"/>
    </row>
    <row r="143" spans="1:3" s="32" customFormat="1" x14ac:dyDescent="0.25">
      <c r="A143" s="67" t="s">
        <v>91</v>
      </c>
      <c r="B143" s="62">
        <v>0</v>
      </c>
      <c r="C143" s="11"/>
    </row>
    <row r="144" spans="1:3" s="32" customFormat="1" x14ac:dyDescent="0.25">
      <c r="A144" s="67" t="s">
        <v>92</v>
      </c>
      <c r="B144" s="62">
        <v>0</v>
      </c>
      <c r="C144" s="11"/>
    </row>
    <row r="145" spans="1:1023" s="32" customFormat="1" x14ac:dyDescent="0.25">
      <c r="A145" s="65" t="s">
        <v>93</v>
      </c>
      <c r="B145" s="68">
        <f>B142+B143+B144</f>
        <v>0</v>
      </c>
      <c r="C145" s="11"/>
    </row>
    <row r="146" spans="1:1023" s="32" customFormat="1" x14ac:dyDescent="0.25">
      <c r="A146" s="1" t="s">
        <v>94</v>
      </c>
      <c r="B146" s="1"/>
      <c r="C146" s="11"/>
    </row>
    <row r="147" spans="1:1023" s="32" customFormat="1" x14ac:dyDescent="0.25">
      <c r="A147" s="1"/>
      <c r="B147" s="1"/>
      <c r="C147" s="11"/>
    </row>
    <row r="148" spans="1:1023" s="32" customFormat="1" x14ac:dyDescent="0.25">
      <c r="A148" s="1"/>
      <c r="B148" s="1"/>
      <c r="C148" s="11"/>
    </row>
    <row r="149" spans="1:1023" x14ac:dyDescent="0.25">
      <c r="A149" s="32" t="s">
        <v>95</v>
      </c>
      <c r="B149" s="32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  <c r="YQ149"/>
      <c r="YR149"/>
      <c r="YS149"/>
      <c r="YT149"/>
      <c r="YU149"/>
      <c r="YV149"/>
      <c r="YW149"/>
      <c r="YX149"/>
      <c r="YY149"/>
      <c r="YZ149"/>
      <c r="ZA149"/>
      <c r="ZB149"/>
      <c r="ZC149"/>
      <c r="ZD149"/>
      <c r="ZE149"/>
      <c r="ZF149"/>
      <c r="ZG149"/>
      <c r="ZH149"/>
      <c r="ZI149"/>
      <c r="ZJ149"/>
      <c r="ZK149"/>
      <c r="ZL149"/>
      <c r="ZM149"/>
      <c r="ZN149"/>
      <c r="ZO149"/>
      <c r="ZP149"/>
      <c r="ZQ149"/>
      <c r="ZR149"/>
      <c r="ZS149"/>
      <c r="ZT149"/>
      <c r="ZU149"/>
      <c r="ZV149"/>
      <c r="ZW149"/>
      <c r="ZX149"/>
      <c r="ZY149"/>
      <c r="ZZ149"/>
      <c r="AAA149"/>
      <c r="AAB149"/>
      <c r="AAC149"/>
      <c r="AAD149"/>
      <c r="AAE149"/>
      <c r="AAF149"/>
      <c r="AAG149"/>
      <c r="AAH149"/>
      <c r="AAI149"/>
      <c r="AAJ149"/>
      <c r="AAK149"/>
      <c r="AAL149"/>
      <c r="AAM149"/>
      <c r="AAN149"/>
      <c r="AAO149"/>
      <c r="AAP149"/>
      <c r="AAQ149"/>
      <c r="AAR149"/>
      <c r="AAS149"/>
      <c r="AAT149"/>
      <c r="AAU149"/>
      <c r="AAV149"/>
      <c r="AAW149"/>
      <c r="AAX149"/>
      <c r="AAY149"/>
      <c r="AAZ149"/>
      <c r="ABA149"/>
      <c r="ABB149"/>
      <c r="ABC149"/>
      <c r="ABD149"/>
      <c r="ABE149"/>
      <c r="ABF149"/>
      <c r="ABG149"/>
      <c r="ABH149"/>
      <c r="ABI149"/>
      <c r="ABJ149"/>
      <c r="ABK149"/>
      <c r="ABL149"/>
      <c r="ABM149"/>
      <c r="ABN149"/>
      <c r="ABO149"/>
      <c r="ABP149"/>
      <c r="ABQ149"/>
      <c r="ABR149"/>
      <c r="ABS149"/>
      <c r="ABT149"/>
      <c r="ABU149"/>
      <c r="ABV149"/>
      <c r="ABW149"/>
      <c r="ABX149"/>
      <c r="ABY149"/>
      <c r="ABZ149"/>
      <c r="ACA149"/>
      <c r="ACB149"/>
      <c r="ACC149"/>
      <c r="ACD149"/>
      <c r="ACE149"/>
      <c r="ACF149"/>
      <c r="ACG149"/>
      <c r="ACH149"/>
      <c r="ACI149"/>
      <c r="ACJ149"/>
      <c r="ACK149"/>
      <c r="ACL149"/>
      <c r="ACM149"/>
      <c r="ACN149"/>
      <c r="ACO149"/>
      <c r="ACP149"/>
      <c r="ACQ149"/>
      <c r="ACR149"/>
      <c r="ACS149"/>
      <c r="ACT149"/>
      <c r="ACU149"/>
      <c r="ACV149"/>
      <c r="ACW149"/>
      <c r="ACX149"/>
      <c r="ACY149"/>
      <c r="ACZ149"/>
      <c r="ADA149"/>
      <c r="ADB149"/>
      <c r="ADC149"/>
      <c r="ADD149"/>
      <c r="ADE149"/>
      <c r="ADF149"/>
      <c r="ADG149"/>
      <c r="ADH149"/>
      <c r="ADI149"/>
      <c r="ADJ149"/>
      <c r="ADK149"/>
      <c r="ADL149"/>
      <c r="ADM149"/>
      <c r="ADN149"/>
      <c r="ADO149"/>
      <c r="ADP149"/>
      <c r="ADQ149"/>
      <c r="ADR149"/>
      <c r="ADS149"/>
      <c r="ADT149"/>
      <c r="ADU149"/>
      <c r="ADV149"/>
      <c r="ADW149"/>
      <c r="ADX149"/>
      <c r="ADY149"/>
      <c r="ADZ149"/>
      <c r="AEA149"/>
      <c r="AEB149"/>
      <c r="AEC149"/>
      <c r="AED149"/>
      <c r="AEE149"/>
      <c r="AEF149"/>
      <c r="AEG149"/>
      <c r="AEH149"/>
      <c r="AEI149"/>
      <c r="AEJ149"/>
      <c r="AEK149"/>
      <c r="AEL149"/>
      <c r="AEM149"/>
      <c r="AEN149"/>
      <c r="AEO149"/>
      <c r="AEP149"/>
      <c r="AEQ149"/>
      <c r="AER149"/>
      <c r="AES149"/>
      <c r="AET149"/>
      <c r="AEU149"/>
      <c r="AEV149"/>
      <c r="AEW149"/>
      <c r="AEX149"/>
      <c r="AEY149"/>
      <c r="AEZ149"/>
      <c r="AFA149"/>
      <c r="AFB149"/>
      <c r="AFC149"/>
      <c r="AFD149"/>
      <c r="AFE149"/>
      <c r="AFF149"/>
      <c r="AFG149"/>
      <c r="AFH149"/>
      <c r="AFI149"/>
      <c r="AFJ149"/>
      <c r="AFK149"/>
      <c r="AFL149"/>
      <c r="AFM149"/>
      <c r="AFN149"/>
      <c r="AFO149"/>
      <c r="AFP149"/>
      <c r="AFQ149"/>
      <c r="AFR149"/>
      <c r="AFS149"/>
      <c r="AFT149"/>
      <c r="AFU149"/>
      <c r="AFV149"/>
      <c r="AFW149"/>
      <c r="AFX149"/>
      <c r="AFY149"/>
      <c r="AFZ149"/>
      <c r="AGA149"/>
      <c r="AGB149"/>
      <c r="AGC149"/>
      <c r="AGD149"/>
      <c r="AGE149"/>
      <c r="AGF149"/>
      <c r="AGG149"/>
      <c r="AGH149"/>
      <c r="AGI149"/>
      <c r="AGJ149"/>
      <c r="AGK149"/>
      <c r="AGL149"/>
      <c r="AGM149"/>
      <c r="AGN149"/>
      <c r="AGO149"/>
      <c r="AGP149"/>
      <c r="AGQ149"/>
      <c r="AGR149"/>
      <c r="AGS149"/>
      <c r="AGT149"/>
      <c r="AGU149"/>
      <c r="AGV149"/>
      <c r="AGW149"/>
      <c r="AGX149"/>
      <c r="AGY149"/>
      <c r="AGZ149"/>
      <c r="AHA149"/>
      <c r="AHB149"/>
      <c r="AHC149"/>
      <c r="AHD149"/>
      <c r="AHE149"/>
      <c r="AHF149"/>
      <c r="AHG149"/>
      <c r="AHH149"/>
      <c r="AHI149"/>
      <c r="AHJ149"/>
      <c r="AHK149"/>
      <c r="AHL149"/>
      <c r="AHM149"/>
      <c r="AHN149"/>
      <c r="AHO149"/>
      <c r="AHP149"/>
      <c r="AHQ149"/>
      <c r="AHR149"/>
      <c r="AHS149"/>
      <c r="AHT149"/>
      <c r="AHU149"/>
      <c r="AHV149"/>
      <c r="AHW149"/>
      <c r="AHX149"/>
      <c r="AHY149"/>
      <c r="AHZ149"/>
      <c r="AIA149"/>
      <c r="AIB149"/>
      <c r="AIC149"/>
      <c r="AID149"/>
      <c r="AIE149"/>
      <c r="AIF149"/>
      <c r="AIG149"/>
      <c r="AIH149"/>
      <c r="AII149"/>
      <c r="AIJ149"/>
      <c r="AIK149"/>
      <c r="AIL149"/>
      <c r="AIM149"/>
      <c r="AIN149"/>
      <c r="AIO149"/>
      <c r="AIP149"/>
      <c r="AIQ149"/>
      <c r="AIR149"/>
      <c r="AIS149"/>
      <c r="AIT149"/>
      <c r="AIU149"/>
      <c r="AIV149"/>
      <c r="AIW149"/>
      <c r="AIX149"/>
      <c r="AIY149"/>
      <c r="AIZ149"/>
      <c r="AJA149"/>
      <c r="AJB149"/>
      <c r="AJC149"/>
      <c r="AJD149"/>
      <c r="AJE149"/>
      <c r="AJF149"/>
      <c r="AJG149"/>
      <c r="AJH149"/>
      <c r="AJI149"/>
      <c r="AJJ149"/>
      <c r="AJK149"/>
      <c r="AJL149"/>
      <c r="AJM149"/>
      <c r="AJN149"/>
      <c r="AJO149"/>
      <c r="AJP149"/>
      <c r="AJQ149"/>
      <c r="AJR149"/>
      <c r="AJS149"/>
      <c r="AJT149"/>
      <c r="AJU149"/>
      <c r="AJV149"/>
      <c r="AJW149"/>
      <c r="AJX149"/>
      <c r="AJY149"/>
      <c r="AJZ149"/>
      <c r="AKA149"/>
      <c r="AKB149"/>
      <c r="AKC149"/>
      <c r="AKD149"/>
      <c r="AKE149"/>
      <c r="AKF149"/>
      <c r="AKG149"/>
      <c r="AKH149"/>
      <c r="AKI149"/>
      <c r="AKJ149"/>
      <c r="AKK149"/>
      <c r="AKL149"/>
      <c r="AKM149"/>
      <c r="AKN149"/>
      <c r="AKO149"/>
      <c r="AKP149"/>
      <c r="AKQ149"/>
      <c r="AKR149"/>
      <c r="AKS149"/>
      <c r="AKT149"/>
      <c r="AKU149"/>
      <c r="AKV149"/>
      <c r="AKW149"/>
      <c r="AKX149"/>
      <c r="AKY149"/>
      <c r="AKZ149"/>
      <c r="ALA149"/>
      <c r="ALB149"/>
      <c r="ALC149"/>
      <c r="ALD149"/>
      <c r="ALE149"/>
      <c r="ALF149"/>
      <c r="ALG149"/>
      <c r="ALH149"/>
      <c r="ALI149"/>
      <c r="ALJ149"/>
      <c r="ALK149"/>
      <c r="ALL149"/>
      <c r="ALM149"/>
      <c r="ALN149"/>
      <c r="ALO149"/>
      <c r="ALP149"/>
      <c r="ALQ149"/>
      <c r="ALR149"/>
      <c r="ALS149"/>
      <c r="ALT149"/>
      <c r="ALU149"/>
      <c r="ALV149"/>
      <c r="ALW149"/>
      <c r="ALX149"/>
      <c r="ALY149"/>
      <c r="ALZ149"/>
      <c r="AMA149"/>
      <c r="AMB149"/>
      <c r="AMC149"/>
      <c r="AMD149"/>
      <c r="AME149"/>
      <c r="AMF149"/>
      <c r="AMG149"/>
      <c r="AMH149"/>
      <c r="AMI149"/>
    </row>
    <row r="150" spans="1:1023" x14ac:dyDescent="0.25">
      <c r="A150" s="32"/>
      <c r="B150" s="32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  <c r="YQ150"/>
      <c r="YR150"/>
      <c r="YS150"/>
      <c r="YT150"/>
      <c r="YU150"/>
      <c r="YV150"/>
      <c r="YW150"/>
      <c r="YX150"/>
      <c r="YY150"/>
      <c r="YZ150"/>
      <c r="ZA150"/>
      <c r="ZB150"/>
      <c r="ZC150"/>
      <c r="ZD150"/>
      <c r="ZE150"/>
      <c r="ZF150"/>
      <c r="ZG150"/>
      <c r="ZH150"/>
      <c r="ZI150"/>
      <c r="ZJ150"/>
      <c r="ZK150"/>
      <c r="ZL150"/>
      <c r="ZM150"/>
      <c r="ZN150"/>
      <c r="ZO150"/>
      <c r="ZP150"/>
      <c r="ZQ150"/>
      <c r="ZR150"/>
      <c r="ZS150"/>
      <c r="ZT150"/>
      <c r="ZU150"/>
      <c r="ZV150"/>
      <c r="ZW150"/>
      <c r="ZX150"/>
      <c r="ZY150"/>
      <c r="ZZ150"/>
      <c r="AAA150"/>
      <c r="AAB150"/>
      <c r="AAC150"/>
      <c r="AAD150"/>
      <c r="AAE150"/>
      <c r="AAF150"/>
      <c r="AAG150"/>
      <c r="AAH150"/>
      <c r="AAI150"/>
      <c r="AAJ150"/>
      <c r="AAK150"/>
      <c r="AAL150"/>
      <c r="AAM150"/>
      <c r="AAN150"/>
      <c r="AAO150"/>
      <c r="AAP150"/>
      <c r="AAQ150"/>
      <c r="AAR150"/>
      <c r="AAS150"/>
      <c r="AAT150"/>
      <c r="AAU150"/>
      <c r="AAV150"/>
      <c r="AAW150"/>
      <c r="AAX150"/>
      <c r="AAY150"/>
      <c r="AAZ150"/>
      <c r="ABA150"/>
      <c r="ABB150"/>
      <c r="ABC150"/>
      <c r="ABD150"/>
      <c r="ABE150"/>
      <c r="ABF150"/>
      <c r="ABG150"/>
      <c r="ABH150"/>
      <c r="ABI150"/>
      <c r="ABJ150"/>
      <c r="ABK150"/>
      <c r="ABL150"/>
      <c r="ABM150"/>
      <c r="ABN150"/>
      <c r="ABO150"/>
      <c r="ABP150"/>
      <c r="ABQ150"/>
      <c r="ABR150"/>
      <c r="ABS150"/>
      <c r="ABT150"/>
      <c r="ABU150"/>
      <c r="ABV150"/>
      <c r="ABW150"/>
      <c r="ABX150"/>
      <c r="ABY150"/>
      <c r="ABZ150"/>
      <c r="ACA150"/>
      <c r="ACB150"/>
      <c r="ACC150"/>
      <c r="ACD150"/>
      <c r="ACE150"/>
      <c r="ACF150"/>
      <c r="ACG150"/>
      <c r="ACH150"/>
      <c r="ACI150"/>
      <c r="ACJ150"/>
      <c r="ACK150"/>
      <c r="ACL150"/>
      <c r="ACM150"/>
      <c r="ACN150"/>
      <c r="ACO150"/>
      <c r="ACP150"/>
      <c r="ACQ150"/>
      <c r="ACR150"/>
      <c r="ACS150"/>
      <c r="ACT150"/>
      <c r="ACU150"/>
      <c r="ACV150"/>
      <c r="ACW150"/>
      <c r="ACX150"/>
      <c r="ACY150"/>
      <c r="ACZ150"/>
      <c r="ADA150"/>
      <c r="ADB150"/>
      <c r="ADC150"/>
      <c r="ADD150"/>
      <c r="ADE150"/>
      <c r="ADF150"/>
      <c r="ADG150"/>
      <c r="ADH150"/>
      <c r="ADI150"/>
      <c r="ADJ150"/>
      <c r="ADK150"/>
      <c r="ADL150"/>
      <c r="ADM150"/>
      <c r="ADN150"/>
      <c r="ADO150"/>
      <c r="ADP150"/>
      <c r="ADQ150"/>
      <c r="ADR150"/>
      <c r="ADS150"/>
      <c r="ADT150"/>
      <c r="ADU150"/>
      <c r="ADV150"/>
      <c r="ADW150"/>
      <c r="ADX150"/>
      <c r="ADY150"/>
      <c r="ADZ150"/>
      <c r="AEA150"/>
      <c r="AEB150"/>
      <c r="AEC150"/>
      <c r="AED150"/>
      <c r="AEE150"/>
      <c r="AEF150"/>
      <c r="AEG150"/>
      <c r="AEH150"/>
      <c r="AEI150"/>
      <c r="AEJ150"/>
      <c r="AEK150"/>
      <c r="AEL150"/>
      <c r="AEM150"/>
      <c r="AEN150"/>
      <c r="AEO150"/>
      <c r="AEP150"/>
      <c r="AEQ150"/>
      <c r="AER150"/>
      <c r="AES150"/>
      <c r="AET150"/>
      <c r="AEU150"/>
      <c r="AEV150"/>
      <c r="AEW150"/>
      <c r="AEX150"/>
      <c r="AEY150"/>
      <c r="AEZ150"/>
      <c r="AFA150"/>
      <c r="AFB150"/>
      <c r="AFC150"/>
      <c r="AFD150"/>
      <c r="AFE150"/>
      <c r="AFF150"/>
      <c r="AFG150"/>
      <c r="AFH150"/>
      <c r="AFI150"/>
      <c r="AFJ150"/>
      <c r="AFK150"/>
      <c r="AFL150"/>
      <c r="AFM150"/>
      <c r="AFN150"/>
      <c r="AFO150"/>
      <c r="AFP150"/>
      <c r="AFQ150"/>
      <c r="AFR150"/>
      <c r="AFS150"/>
      <c r="AFT150"/>
      <c r="AFU150"/>
      <c r="AFV150"/>
      <c r="AFW150"/>
      <c r="AFX150"/>
      <c r="AFY150"/>
      <c r="AFZ150"/>
      <c r="AGA150"/>
      <c r="AGB150"/>
      <c r="AGC150"/>
      <c r="AGD150"/>
      <c r="AGE150"/>
      <c r="AGF150"/>
      <c r="AGG150"/>
      <c r="AGH150"/>
      <c r="AGI150"/>
      <c r="AGJ150"/>
      <c r="AGK150"/>
      <c r="AGL150"/>
      <c r="AGM150"/>
      <c r="AGN150"/>
      <c r="AGO150"/>
      <c r="AGP150"/>
      <c r="AGQ150"/>
      <c r="AGR150"/>
      <c r="AGS150"/>
      <c r="AGT150"/>
      <c r="AGU150"/>
      <c r="AGV150"/>
      <c r="AGW150"/>
      <c r="AGX150"/>
      <c r="AGY150"/>
      <c r="AGZ150"/>
      <c r="AHA150"/>
      <c r="AHB150"/>
      <c r="AHC150"/>
      <c r="AHD150"/>
      <c r="AHE150"/>
      <c r="AHF150"/>
      <c r="AHG150"/>
      <c r="AHH150"/>
      <c r="AHI150"/>
      <c r="AHJ150"/>
      <c r="AHK150"/>
      <c r="AHL150"/>
      <c r="AHM150"/>
      <c r="AHN150"/>
      <c r="AHO150"/>
      <c r="AHP150"/>
      <c r="AHQ150"/>
      <c r="AHR150"/>
      <c r="AHS150"/>
      <c r="AHT150"/>
      <c r="AHU150"/>
      <c r="AHV150"/>
      <c r="AHW150"/>
      <c r="AHX150"/>
      <c r="AHY150"/>
      <c r="AHZ150"/>
      <c r="AIA150"/>
      <c r="AIB150"/>
      <c r="AIC150"/>
      <c r="AID150"/>
      <c r="AIE150"/>
      <c r="AIF150"/>
      <c r="AIG150"/>
      <c r="AIH150"/>
      <c r="AII150"/>
      <c r="AIJ150"/>
      <c r="AIK150"/>
      <c r="AIL150"/>
      <c r="AIM150"/>
      <c r="AIN150"/>
      <c r="AIO150"/>
      <c r="AIP150"/>
      <c r="AIQ150"/>
      <c r="AIR150"/>
      <c r="AIS150"/>
      <c r="AIT150"/>
      <c r="AIU150"/>
      <c r="AIV150"/>
      <c r="AIW150"/>
      <c r="AIX150"/>
      <c r="AIY150"/>
      <c r="AIZ150"/>
      <c r="AJA150"/>
      <c r="AJB150"/>
      <c r="AJC150"/>
      <c r="AJD150"/>
      <c r="AJE150"/>
      <c r="AJF150"/>
      <c r="AJG150"/>
      <c r="AJH150"/>
      <c r="AJI150"/>
      <c r="AJJ150"/>
      <c r="AJK150"/>
      <c r="AJL150"/>
      <c r="AJM150"/>
      <c r="AJN150"/>
      <c r="AJO150"/>
      <c r="AJP150"/>
      <c r="AJQ150"/>
      <c r="AJR150"/>
      <c r="AJS150"/>
      <c r="AJT150"/>
      <c r="AJU150"/>
      <c r="AJV150"/>
      <c r="AJW150"/>
      <c r="AJX150"/>
      <c r="AJY150"/>
      <c r="AJZ150"/>
      <c r="AKA150"/>
      <c r="AKB150"/>
      <c r="AKC150"/>
      <c r="AKD150"/>
      <c r="AKE150"/>
      <c r="AKF150"/>
      <c r="AKG150"/>
      <c r="AKH150"/>
      <c r="AKI150"/>
      <c r="AKJ150"/>
      <c r="AKK150"/>
      <c r="AKL150"/>
      <c r="AKM150"/>
      <c r="AKN150"/>
      <c r="AKO150"/>
      <c r="AKP150"/>
      <c r="AKQ150"/>
      <c r="AKR150"/>
      <c r="AKS150"/>
      <c r="AKT150"/>
      <c r="AKU150"/>
      <c r="AKV150"/>
      <c r="AKW150"/>
      <c r="AKX150"/>
      <c r="AKY150"/>
      <c r="AKZ150"/>
      <c r="ALA150"/>
      <c r="ALB150"/>
      <c r="ALC150"/>
      <c r="ALD150"/>
      <c r="ALE150"/>
      <c r="ALF150"/>
      <c r="ALG150"/>
      <c r="ALH150"/>
      <c r="ALI150"/>
      <c r="ALJ150"/>
      <c r="ALK150"/>
      <c r="ALL150"/>
      <c r="ALM150"/>
      <c r="ALN150"/>
      <c r="ALO150"/>
      <c r="ALP150"/>
      <c r="ALQ150"/>
      <c r="ALR150"/>
      <c r="ALS150"/>
      <c r="ALT150"/>
      <c r="ALU150"/>
      <c r="ALV150"/>
      <c r="ALW150"/>
      <c r="ALX150"/>
      <c r="ALY150"/>
      <c r="ALZ150"/>
      <c r="AMA150"/>
      <c r="AMB150"/>
      <c r="AMC150"/>
      <c r="AMD150"/>
      <c r="AME150"/>
      <c r="AMF150"/>
      <c r="AMG150"/>
      <c r="AMH150"/>
      <c r="AMI150"/>
    </row>
    <row r="151" spans="1:1023" x14ac:dyDescent="0.25">
      <c r="A151" s="32"/>
      <c r="B151" s="32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  <c r="YQ151"/>
      <c r="YR151"/>
      <c r="YS151"/>
      <c r="YT151"/>
      <c r="YU151"/>
      <c r="YV151"/>
      <c r="YW151"/>
      <c r="YX151"/>
      <c r="YY151"/>
      <c r="YZ151"/>
      <c r="ZA151"/>
      <c r="ZB151"/>
      <c r="ZC151"/>
      <c r="ZD151"/>
      <c r="ZE151"/>
      <c r="ZF151"/>
      <c r="ZG151"/>
      <c r="ZH151"/>
      <c r="ZI151"/>
      <c r="ZJ151"/>
      <c r="ZK151"/>
      <c r="ZL151"/>
      <c r="ZM151"/>
      <c r="ZN151"/>
      <c r="ZO151"/>
      <c r="ZP151"/>
      <c r="ZQ151"/>
      <c r="ZR151"/>
      <c r="ZS151"/>
      <c r="ZT151"/>
      <c r="ZU151"/>
      <c r="ZV151"/>
      <c r="ZW151"/>
      <c r="ZX151"/>
      <c r="ZY151"/>
      <c r="ZZ151"/>
      <c r="AAA151"/>
      <c r="AAB151"/>
      <c r="AAC151"/>
      <c r="AAD151"/>
      <c r="AAE151"/>
      <c r="AAF151"/>
      <c r="AAG151"/>
      <c r="AAH151"/>
      <c r="AAI151"/>
      <c r="AAJ151"/>
      <c r="AAK151"/>
      <c r="AAL151"/>
      <c r="AAM151"/>
      <c r="AAN151"/>
      <c r="AAO151"/>
      <c r="AAP151"/>
      <c r="AAQ151"/>
      <c r="AAR151"/>
      <c r="AAS151"/>
      <c r="AAT151"/>
      <c r="AAU151"/>
      <c r="AAV151"/>
      <c r="AAW151"/>
      <c r="AAX151"/>
      <c r="AAY151"/>
      <c r="AAZ151"/>
      <c r="ABA151"/>
      <c r="ABB151"/>
      <c r="ABC151"/>
      <c r="ABD151"/>
      <c r="ABE151"/>
      <c r="ABF151"/>
      <c r="ABG151"/>
      <c r="ABH151"/>
      <c r="ABI151"/>
      <c r="ABJ151"/>
      <c r="ABK151"/>
      <c r="ABL151"/>
      <c r="ABM151"/>
      <c r="ABN151"/>
      <c r="ABO151"/>
      <c r="ABP151"/>
      <c r="ABQ151"/>
      <c r="ABR151"/>
      <c r="ABS151"/>
      <c r="ABT151"/>
      <c r="ABU151"/>
      <c r="ABV151"/>
      <c r="ABW151"/>
      <c r="ABX151"/>
      <c r="ABY151"/>
      <c r="ABZ151"/>
      <c r="ACA151"/>
      <c r="ACB151"/>
      <c r="ACC151"/>
      <c r="ACD151"/>
      <c r="ACE151"/>
      <c r="ACF151"/>
      <c r="ACG151"/>
      <c r="ACH151"/>
      <c r="ACI151"/>
      <c r="ACJ151"/>
      <c r="ACK151"/>
      <c r="ACL151"/>
      <c r="ACM151"/>
      <c r="ACN151"/>
      <c r="ACO151"/>
      <c r="ACP151"/>
      <c r="ACQ151"/>
      <c r="ACR151"/>
      <c r="ACS151"/>
      <c r="ACT151"/>
      <c r="ACU151"/>
      <c r="ACV151"/>
      <c r="ACW151"/>
      <c r="ACX151"/>
      <c r="ACY151"/>
      <c r="ACZ151"/>
      <c r="ADA151"/>
      <c r="ADB151"/>
      <c r="ADC151"/>
      <c r="ADD151"/>
      <c r="ADE151"/>
      <c r="ADF151"/>
      <c r="ADG151"/>
      <c r="ADH151"/>
      <c r="ADI151"/>
      <c r="ADJ151"/>
      <c r="ADK151"/>
      <c r="ADL151"/>
      <c r="ADM151"/>
      <c r="ADN151"/>
      <c r="ADO151"/>
      <c r="ADP151"/>
      <c r="ADQ151"/>
      <c r="ADR151"/>
      <c r="ADS151"/>
      <c r="ADT151"/>
      <c r="ADU151"/>
      <c r="ADV151"/>
      <c r="ADW151"/>
      <c r="ADX151"/>
      <c r="ADY151"/>
      <c r="ADZ151"/>
      <c r="AEA151"/>
      <c r="AEB151"/>
      <c r="AEC151"/>
      <c r="AED151"/>
      <c r="AEE151"/>
      <c r="AEF151"/>
      <c r="AEG151"/>
      <c r="AEH151"/>
      <c r="AEI151"/>
      <c r="AEJ151"/>
      <c r="AEK151"/>
      <c r="AEL151"/>
      <c r="AEM151"/>
      <c r="AEN151"/>
      <c r="AEO151"/>
      <c r="AEP151"/>
      <c r="AEQ151"/>
      <c r="AER151"/>
      <c r="AES151"/>
      <c r="AET151"/>
      <c r="AEU151"/>
      <c r="AEV151"/>
      <c r="AEW151"/>
      <c r="AEX151"/>
      <c r="AEY151"/>
      <c r="AEZ151"/>
      <c r="AFA151"/>
      <c r="AFB151"/>
      <c r="AFC151"/>
      <c r="AFD151"/>
      <c r="AFE151"/>
      <c r="AFF151"/>
      <c r="AFG151"/>
      <c r="AFH151"/>
      <c r="AFI151"/>
      <c r="AFJ151"/>
      <c r="AFK151"/>
      <c r="AFL151"/>
      <c r="AFM151"/>
      <c r="AFN151"/>
      <c r="AFO151"/>
      <c r="AFP151"/>
      <c r="AFQ151"/>
      <c r="AFR151"/>
      <c r="AFS151"/>
      <c r="AFT151"/>
      <c r="AFU151"/>
      <c r="AFV151"/>
      <c r="AFW151"/>
      <c r="AFX151"/>
      <c r="AFY151"/>
      <c r="AFZ151"/>
      <c r="AGA151"/>
      <c r="AGB151"/>
      <c r="AGC151"/>
      <c r="AGD151"/>
      <c r="AGE151"/>
      <c r="AGF151"/>
      <c r="AGG151"/>
      <c r="AGH151"/>
      <c r="AGI151"/>
      <c r="AGJ151"/>
      <c r="AGK151"/>
      <c r="AGL151"/>
      <c r="AGM151"/>
      <c r="AGN151"/>
      <c r="AGO151"/>
      <c r="AGP151"/>
      <c r="AGQ151"/>
      <c r="AGR151"/>
      <c r="AGS151"/>
      <c r="AGT151"/>
      <c r="AGU151"/>
      <c r="AGV151"/>
      <c r="AGW151"/>
      <c r="AGX151"/>
      <c r="AGY151"/>
      <c r="AGZ151"/>
      <c r="AHA151"/>
      <c r="AHB151"/>
      <c r="AHC151"/>
      <c r="AHD151"/>
      <c r="AHE151"/>
      <c r="AHF151"/>
      <c r="AHG151"/>
      <c r="AHH151"/>
      <c r="AHI151"/>
      <c r="AHJ151"/>
      <c r="AHK151"/>
      <c r="AHL151"/>
      <c r="AHM151"/>
      <c r="AHN151"/>
      <c r="AHO151"/>
      <c r="AHP151"/>
      <c r="AHQ151"/>
      <c r="AHR151"/>
      <c r="AHS151"/>
      <c r="AHT151"/>
      <c r="AHU151"/>
      <c r="AHV151"/>
      <c r="AHW151"/>
      <c r="AHX151"/>
      <c r="AHY151"/>
      <c r="AHZ151"/>
      <c r="AIA151"/>
      <c r="AIB151"/>
      <c r="AIC151"/>
      <c r="AID151"/>
      <c r="AIE151"/>
      <c r="AIF151"/>
      <c r="AIG151"/>
      <c r="AIH151"/>
      <c r="AII151"/>
      <c r="AIJ151"/>
      <c r="AIK151"/>
      <c r="AIL151"/>
      <c r="AIM151"/>
      <c r="AIN151"/>
      <c r="AIO151"/>
      <c r="AIP151"/>
      <c r="AIQ151"/>
      <c r="AIR151"/>
      <c r="AIS151"/>
      <c r="AIT151"/>
      <c r="AIU151"/>
      <c r="AIV151"/>
      <c r="AIW151"/>
      <c r="AIX151"/>
      <c r="AIY151"/>
      <c r="AIZ151"/>
      <c r="AJA151"/>
      <c r="AJB151"/>
      <c r="AJC151"/>
      <c r="AJD151"/>
      <c r="AJE151"/>
      <c r="AJF151"/>
      <c r="AJG151"/>
      <c r="AJH151"/>
      <c r="AJI151"/>
      <c r="AJJ151"/>
      <c r="AJK151"/>
      <c r="AJL151"/>
      <c r="AJM151"/>
      <c r="AJN151"/>
      <c r="AJO151"/>
      <c r="AJP151"/>
      <c r="AJQ151"/>
      <c r="AJR151"/>
      <c r="AJS151"/>
      <c r="AJT151"/>
      <c r="AJU151"/>
      <c r="AJV151"/>
      <c r="AJW151"/>
      <c r="AJX151"/>
      <c r="AJY151"/>
      <c r="AJZ151"/>
      <c r="AKA151"/>
      <c r="AKB151"/>
      <c r="AKC151"/>
      <c r="AKD151"/>
      <c r="AKE151"/>
      <c r="AKF151"/>
      <c r="AKG151"/>
      <c r="AKH151"/>
      <c r="AKI151"/>
      <c r="AKJ151"/>
      <c r="AKK151"/>
      <c r="AKL151"/>
      <c r="AKM151"/>
      <c r="AKN151"/>
      <c r="AKO151"/>
      <c r="AKP151"/>
      <c r="AKQ151"/>
      <c r="AKR151"/>
      <c r="AKS151"/>
      <c r="AKT151"/>
      <c r="AKU151"/>
      <c r="AKV151"/>
      <c r="AKW151"/>
      <c r="AKX151"/>
      <c r="AKY151"/>
      <c r="AKZ151"/>
      <c r="ALA151"/>
      <c r="ALB151"/>
      <c r="ALC151"/>
      <c r="ALD151"/>
      <c r="ALE151"/>
      <c r="ALF151"/>
      <c r="ALG151"/>
      <c r="ALH151"/>
      <c r="ALI151"/>
      <c r="ALJ151"/>
      <c r="ALK151"/>
      <c r="ALL151"/>
      <c r="ALM151"/>
      <c r="ALN151"/>
      <c r="ALO151"/>
      <c r="ALP151"/>
      <c r="ALQ151"/>
      <c r="ALR151"/>
      <c r="ALS151"/>
      <c r="ALT151"/>
      <c r="ALU151"/>
      <c r="ALV151"/>
      <c r="ALW151"/>
      <c r="ALX151"/>
      <c r="ALY151"/>
      <c r="ALZ151"/>
      <c r="AMA151"/>
      <c r="AMB151"/>
      <c r="AMC151"/>
      <c r="AMD151"/>
      <c r="AME151"/>
      <c r="AMF151"/>
      <c r="AMG151"/>
      <c r="AMH151"/>
      <c r="AMI151"/>
    </row>
    <row r="152" spans="1:1023" x14ac:dyDescent="0.25">
      <c r="A152" s="32"/>
      <c r="B152" s="3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  <c r="YT152"/>
      <c r="YU152"/>
      <c r="YV152"/>
      <c r="YW152"/>
      <c r="YX152"/>
      <c r="YY152"/>
      <c r="YZ152"/>
      <c r="ZA152"/>
      <c r="ZB152"/>
      <c r="ZC152"/>
      <c r="ZD152"/>
      <c r="ZE152"/>
      <c r="ZF152"/>
      <c r="ZG152"/>
      <c r="ZH152"/>
      <c r="ZI152"/>
      <c r="ZJ152"/>
      <c r="ZK152"/>
      <c r="ZL152"/>
      <c r="ZM152"/>
      <c r="ZN152"/>
      <c r="ZO152"/>
      <c r="ZP152"/>
      <c r="ZQ152"/>
      <c r="ZR152"/>
      <c r="ZS152"/>
      <c r="ZT152"/>
      <c r="ZU152"/>
      <c r="ZV152"/>
      <c r="ZW152"/>
      <c r="ZX152"/>
      <c r="ZY152"/>
      <c r="ZZ152"/>
      <c r="AAA152"/>
      <c r="AAB152"/>
      <c r="AAC152"/>
      <c r="AAD152"/>
      <c r="AAE152"/>
      <c r="AAF152"/>
      <c r="AAG152"/>
      <c r="AAH152"/>
      <c r="AAI152"/>
      <c r="AAJ152"/>
      <c r="AAK152"/>
      <c r="AAL152"/>
      <c r="AAM152"/>
      <c r="AAN152"/>
      <c r="AAO152"/>
      <c r="AAP152"/>
      <c r="AAQ152"/>
      <c r="AAR152"/>
      <c r="AAS152"/>
      <c r="AAT152"/>
      <c r="AAU152"/>
      <c r="AAV152"/>
      <c r="AAW152"/>
      <c r="AAX152"/>
      <c r="AAY152"/>
      <c r="AAZ152"/>
      <c r="ABA152"/>
      <c r="ABB152"/>
      <c r="ABC152"/>
      <c r="ABD152"/>
      <c r="ABE152"/>
      <c r="ABF152"/>
      <c r="ABG152"/>
      <c r="ABH152"/>
      <c r="ABI152"/>
      <c r="ABJ152"/>
      <c r="ABK152"/>
      <c r="ABL152"/>
      <c r="ABM152"/>
      <c r="ABN152"/>
      <c r="ABO152"/>
      <c r="ABP152"/>
      <c r="ABQ152"/>
      <c r="ABR152"/>
      <c r="ABS152"/>
      <c r="ABT152"/>
      <c r="ABU152"/>
      <c r="ABV152"/>
      <c r="ABW152"/>
      <c r="ABX152"/>
      <c r="ABY152"/>
      <c r="ABZ152"/>
      <c r="ACA152"/>
      <c r="ACB152"/>
      <c r="ACC152"/>
      <c r="ACD152"/>
      <c r="ACE152"/>
      <c r="ACF152"/>
      <c r="ACG152"/>
      <c r="ACH152"/>
      <c r="ACI152"/>
      <c r="ACJ152"/>
      <c r="ACK152"/>
      <c r="ACL152"/>
      <c r="ACM152"/>
      <c r="ACN152"/>
      <c r="ACO152"/>
      <c r="ACP152"/>
      <c r="ACQ152"/>
      <c r="ACR152"/>
      <c r="ACS152"/>
      <c r="ACT152"/>
      <c r="ACU152"/>
      <c r="ACV152"/>
      <c r="ACW152"/>
      <c r="ACX152"/>
      <c r="ACY152"/>
      <c r="ACZ152"/>
      <c r="ADA152"/>
      <c r="ADB152"/>
      <c r="ADC152"/>
      <c r="ADD152"/>
      <c r="ADE152"/>
      <c r="ADF152"/>
      <c r="ADG152"/>
      <c r="ADH152"/>
      <c r="ADI152"/>
      <c r="ADJ152"/>
      <c r="ADK152"/>
      <c r="ADL152"/>
      <c r="ADM152"/>
      <c r="ADN152"/>
      <c r="ADO152"/>
      <c r="ADP152"/>
      <c r="ADQ152"/>
      <c r="ADR152"/>
      <c r="ADS152"/>
      <c r="ADT152"/>
      <c r="ADU152"/>
      <c r="ADV152"/>
      <c r="ADW152"/>
      <c r="ADX152"/>
      <c r="ADY152"/>
      <c r="ADZ152"/>
      <c r="AEA152"/>
      <c r="AEB152"/>
      <c r="AEC152"/>
      <c r="AED152"/>
      <c r="AEE152"/>
      <c r="AEF152"/>
      <c r="AEG152"/>
      <c r="AEH152"/>
      <c r="AEI152"/>
      <c r="AEJ152"/>
      <c r="AEK152"/>
      <c r="AEL152"/>
      <c r="AEM152"/>
      <c r="AEN152"/>
      <c r="AEO152"/>
      <c r="AEP152"/>
      <c r="AEQ152"/>
      <c r="AER152"/>
      <c r="AES152"/>
      <c r="AET152"/>
      <c r="AEU152"/>
      <c r="AEV152"/>
      <c r="AEW152"/>
      <c r="AEX152"/>
      <c r="AEY152"/>
      <c r="AEZ152"/>
      <c r="AFA152"/>
      <c r="AFB152"/>
      <c r="AFC152"/>
      <c r="AFD152"/>
      <c r="AFE152"/>
      <c r="AFF152"/>
      <c r="AFG152"/>
      <c r="AFH152"/>
      <c r="AFI152"/>
      <c r="AFJ152"/>
      <c r="AFK152"/>
      <c r="AFL152"/>
      <c r="AFM152"/>
      <c r="AFN152"/>
      <c r="AFO152"/>
      <c r="AFP152"/>
      <c r="AFQ152"/>
      <c r="AFR152"/>
      <c r="AFS152"/>
      <c r="AFT152"/>
      <c r="AFU152"/>
      <c r="AFV152"/>
      <c r="AFW152"/>
      <c r="AFX152"/>
      <c r="AFY152"/>
      <c r="AFZ152"/>
      <c r="AGA152"/>
      <c r="AGB152"/>
      <c r="AGC152"/>
      <c r="AGD152"/>
      <c r="AGE152"/>
      <c r="AGF152"/>
      <c r="AGG152"/>
      <c r="AGH152"/>
      <c r="AGI152"/>
      <c r="AGJ152"/>
      <c r="AGK152"/>
      <c r="AGL152"/>
      <c r="AGM152"/>
      <c r="AGN152"/>
      <c r="AGO152"/>
      <c r="AGP152"/>
      <c r="AGQ152"/>
      <c r="AGR152"/>
      <c r="AGS152"/>
      <c r="AGT152"/>
      <c r="AGU152"/>
      <c r="AGV152"/>
      <c r="AGW152"/>
      <c r="AGX152"/>
      <c r="AGY152"/>
      <c r="AGZ152"/>
      <c r="AHA152"/>
      <c r="AHB152"/>
      <c r="AHC152"/>
      <c r="AHD152"/>
      <c r="AHE152"/>
      <c r="AHF152"/>
      <c r="AHG152"/>
      <c r="AHH152"/>
      <c r="AHI152"/>
      <c r="AHJ152"/>
      <c r="AHK152"/>
      <c r="AHL152"/>
      <c r="AHM152"/>
      <c r="AHN152"/>
      <c r="AHO152"/>
      <c r="AHP152"/>
      <c r="AHQ152"/>
      <c r="AHR152"/>
      <c r="AHS152"/>
      <c r="AHT152"/>
      <c r="AHU152"/>
      <c r="AHV152"/>
      <c r="AHW152"/>
      <c r="AHX152"/>
      <c r="AHY152"/>
      <c r="AHZ152"/>
      <c r="AIA152"/>
      <c r="AIB152"/>
      <c r="AIC152"/>
      <c r="AID152"/>
      <c r="AIE152"/>
      <c r="AIF152"/>
      <c r="AIG152"/>
      <c r="AIH152"/>
      <c r="AII152"/>
      <c r="AIJ152"/>
      <c r="AIK152"/>
      <c r="AIL152"/>
      <c r="AIM152"/>
      <c r="AIN152"/>
      <c r="AIO152"/>
      <c r="AIP152"/>
      <c r="AIQ152"/>
      <c r="AIR152"/>
      <c r="AIS152"/>
      <c r="AIT152"/>
      <c r="AIU152"/>
      <c r="AIV152"/>
      <c r="AIW152"/>
      <c r="AIX152"/>
      <c r="AIY152"/>
      <c r="AIZ152"/>
      <c r="AJA152"/>
      <c r="AJB152"/>
      <c r="AJC152"/>
      <c r="AJD152"/>
      <c r="AJE152"/>
      <c r="AJF152"/>
      <c r="AJG152"/>
      <c r="AJH152"/>
      <c r="AJI152"/>
      <c r="AJJ152"/>
      <c r="AJK152"/>
      <c r="AJL152"/>
      <c r="AJM152"/>
      <c r="AJN152"/>
      <c r="AJO152"/>
      <c r="AJP152"/>
      <c r="AJQ152"/>
      <c r="AJR152"/>
      <c r="AJS152"/>
      <c r="AJT152"/>
      <c r="AJU152"/>
      <c r="AJV152"/>
      <c r="AJW152"/>
      <c r="AJX152"/>
      <c r="AJY152"/>
      <c r="AJZ152"/>
      <c r="AKA152"/>
      <c r="AKB152"/>
      <c r="AKC152"/>
      <c r="AKD152"/>
      <c r="AKE152"/>
      <c r="AKF152"/>
      <c r="AKG152"/>
      <c r="AKH152"/>
      <c r="AKI152"/>
      <c r="AKJ152"/>
      <c r="AKK152"/>
      <c r="AKL152"/>
      <c r="AKM152"/>
      <c r="AKN152"/>
      <c r="AKO152"/>
      <c r="AKP152"/>
      <c r="AKQ152"/>
      <c r="AKR152"/>
      <c r="AKS152"/>
      <c r="AKT152"/>
      <c r="AKU152"/>
      <c r="AKV152"/>
      <c r="AKW152"/>
      <c r="AKX152"/>
      <c r="AKY152"/>
      <c r="AKZ152"/>
      <c r="ALA152"/>
      <c r="ALB152"/>
      <c r="ALC152"/>
      <c r="ALD152"/>
      <c r="ALE152"/>
      <c r="ALF152"/>
      <c r="ALG152"/>
      <c r="ALH152"/>
      <c r="ALI152"/>
      <c r="ALJ152"/>
      <c r="ALK152"/>
      <c r="ALL152"/>
      <c r="ALM152"/>
      <c r="ALN152"/>
      <c r="ALO152"/>
      <c r="ALP152"/>
      <c r="ALQ152"/>
      <c r="ALR152"/>
      <c r="ALS152"/>
      <c r="ALT152"/>
      <c r="ALU152"/>
      <c r="ALV152"/>
      <c r="ALW152"/>
      <c r="ALX152"/>
      <c r="ALY152"/>
      <c r="ALZ152"/>
      <c r="AMA152"/>
      <c r="AMB152"/>
      <c r="AMC152"/>
      <c r="AMD152"/>
      <c r="AME152"/>
      <c r="AMF152"/>
      <c r="AMG152"/>
      <c r="AMH152"/>
      <c r="AMI152"/>
    </row>
    <row r="153" spans="1:1023" x14ac:dyDescent="0.25">
      <c r="A153" s="32" t="s">
        <v>96</v>
      </c>
      <c r="B153" s="32" t="s">
        <v>97</v>
      </c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  <c r="YQ153"/>
      <c r="YR153"/>
      <c r="YS153"/>
      <c r="YT153"/>
      <c r="YU153"/>
      <c r="YV153"/>
      <c r="YW153"/>
      <c r="YX153"/>
      <c r="YY153"/>
      <c r="YZ153"/>
      <c r="ZA153"/>
      <c r="ZB153"/>
      <c r="ZC153"/>
      <c r="ZD153"/>
      <c r="ZE153"/>
      <c r="ZF153"/>
      <c r="ZG153"/>
      <c r="ZH153"/>
      <c r="ZI153"/>
      <c r="ZJ153"/>
      <c r="ZK153"/>
      <c r="ZL153"/>
      <c r="ZM153"/>
      <c r="ZN153"/>
      <c r="ZO153"/>
      <c r="ZP153"/>
      <c r="ZQ153"/>
      <c r="ZR153"/>
      <c r="ZS153"/>
      <c r="ZT153"/>
      <c r="ZU153"/>
      <c r="ZV153"/>
      <c r="ZW153"/>
      <c r="ZX153"/>
      <c r="ZY153"/>
      <c r="ZZ153"/>
      <c r="AAA153"/>
      <c r="AAB153"/>
      <c r="AAC153"/>
      <c r="AAD153"/>
      <c r="AAE153"/>
      <c r="AAF153"/>
      <c r="AAG153"/>
      <c r="AAH153"/>
      <c r="AAI153"/>
      <c r="AAJ153"/>
      <c r="AAK153"/>
      <c r="AAL153"/>
      <c r="AAM153"/>
      <c r="AAN153"/>
      <c r="AAO153"/>
      <c r="AAP153"/>
      <c r="AAQ153"/>
      <c r="AAR153"/>
      <c r="AAS153"/>
      <c r="AAT153"/>
      <c r="AAU153"/>
      <c r="AAV153"/>
      <c r="AAW153"/>
      <c r="AAX153"/>
      <c r="AAY153"/>
      <c r="AAZ153"/>
      <c r="ABA153"/>
      <c r="ABB153"/>
      <c r="ABC153"/>
      <c r="ABD153"/>
      <c r="ABE153"/>
      <c r="ABF153"/>
      <c r="ABG153"/>
      <c r="ABH153"/>
      <c r="ABI153"/>
      <c r="ABJ153"/>
      <c r="ABK153"/>
      <c r="ABL153"/>
      <c r="ABM153"/>
      <c r="ABN153"/>
      <c r="ABO153"/>
      <c r="ABP153"/>
      <c r="ABQ153"/>
      <c r="ABR153"/>
      <c r="ABS153"/>
      <c r="ABT153"/>
      <c r="ABU153"/>
      <c r="ABV153"/>
      <c r="ABW153"/>
      <c r="ABX153"/>
      <c r="ABY153"/>
      <c r="ABZ153"/>
      <c r="ACA153"/>
      <c r="ACB153"/>
      <c r="ACC153"/>
      <c r="ACD153"/>
      <c r="ACE153"/>
      <c r="ACF153"/>
      <c r="ACG153"/>
      <c r="ACH153"/>
      <c r="ACI153"/>
      <c r="ACJ153"/>
      <c r="ACK153"/>
      <c r="ACL153"/>
      <c r="ACM153"/>
      <c r="ACN153"/>
      <c r="ACO153"/>
      <c r="ACP153"/>
      <c r="ACQ153"/>
      <c r="ACR153"/>
      <c r="ACS153"/>
      <c r="ACT153"/>
      <c r="ACU153"/>
      <c r="ACV153"/>
      <c r="ACW153"/>
      <c r="ACX153"/>
      <c r="ACY153"/>
      <c r="ACZ153"/>
      <c r="ADA153"/>
      <c r="ADB153"/>
      <c r="ADC153"/>
      <c r="ADD153"/>
      <c r="ADE153"/>
      <c r="ADF153"/>
      <c r="ADG153"/>
      <c r="ADH153"/>
      <c r="ADI153"/>
      <c r="ADJ153"/>
      <c r="ADK153"/>
      <c r="ADL153"/>
      <c r="ADM153"/>
      <c r="ADN153"/>
      <c r="ADO153"/>
      <c r="ADP153"/>
      <c r="ADQ153"/>
      <c r="ADR153"/>
      <c r="ADS153"/>
      <c r="ADT153"/>
      <c r="ADU153"/>
      <c r="ADV153"/>
      <c r="ADW153"/>
      <c r="ADX153"/>
      <c r="ADY153"/>
      <c r="ADZ153"/>
      <c r="AEA153"/>
      <c r="AEB153"/>
      <c r="AEC153"/>
      <c r="AED153"/>
      <c r="AEE153"/>
      <c r="AEF153"/>
      <c r="AEG153"/>
      <c r="AEH153"/>
      <c r="AEI153"/>
      <c r="AEJ153"/>
      <c r="AEK153"/>
      <c r="AEL153"/>
      <c r="AEM153"/>
      <c r="AEN153"/>
      <c r="AEO153"/>
      <c r="AEP153"/>
      <c r="AEQ153"/>
      <c r="AER153"/>
      <c r="AES153"/>
      <c r="AET153"/>
      <c r="AEU153"/>
      <c r="AEV153"/>
      <c r="AEW153"/>
      <c r="AEX153"/>
      <c r="AEY153"/>
      <c r="AEZ153"/>
      <c r="AFA153"/>
      <c r="AFB153"/>
      <c r="AFC153"/>
      <c r="AFD153"/>
      <c r="AFE153"/>
      <c r="AFF153"/>
      <c r="AFG153"/>
      <c r="AFH153"/>
      <c r="AFI153"/>
      <c r="AFJ153"/>
      <c r="AFK153"/>
      <c r="AFL153"/>
      <c r="AFM153"/>
      <c r="AFN153"/>
      <c r="AFO153"/>
      <c r="AFP153"/>
      <c r="AFQ153"/>
      <c r="AFR153"/>
      <c r="AFS153"/>
      <c r="AFT153"/>
      <c r="AFU153"/>
      <c r="AFV153"/>
      <c r="AFW153"/>
      <c r="AFX153"/>
      <c r="AFY153"/>
      <c r="AFZ153"/>
      <c r="AGA153"/>
      <c r="AGB153"/>
      <c r="AGC153"/>
      <c r="AGD153"/>
      <c r="AGE153"/>
      <c r="AGF153"/>
      <c r="AGG153"/>
      <c r="AGH153"/>
      <c r="AGI153"/>
      <c r="AGJ153"/>
      <c r="AGK153"/>
      <c r="AGL153"/>
      <c r="AGM153"/>
      <c r="AGN153"/>
      <c r="AGO153"/>
      <c r="AGP153"/>
      <c r="AGQ153"/>
      <c r="AGR153"/>
      <c r="AGS153"/>
      <c r="AGT153"/>
      <c r="AGU153"/>
      <c r="AGV153"/>
      <c r="AGW153"/>
      <c r="AGX153"/>
      <c r="AGY153"/>
      <c r="AGZ153"/>
      <c r="AHA153"/>
      <c r="AHB153"/>
      <c r="AHC153"/>
      <c r="AHD153"/>
      <c r="AHE153"/>
      <c r="AHF153"/>
      <c r="AHG153"/>
      <c r="AHH153"/>
      <c r="AHI153"/>
      <c r="AHJ153"/>
      <c r="AHK153"/>
      <c r="AHL153"/>
      <c r="AHM153"/>
      <c r="AHN153"/>
      <c r="AHO153"/>
      <c r="AHP153"/>
      <c r="AHQ153"/>
      <c r="AHR153"/>
      <c r="AHS153"/>
      <c r="AHT153"/>
      <c r="AHU153"/>
      <c r="AHV153"/>
      <c r="AHW153"/>
      <c r="AHX153"/>
      <c r="AHY153"/>
      <c r="AHZ153"/>
      <c r="AIA153"/>
      <c r="AIB153"/>
      <c r="AIC153"/>
      <c r="AID153"/>
      <c r="AIE153"/>
      <c r="AIF153"/>
      <c r="AIG153"/>
      <c r="AIH153"/>
      <c r="AII153"/>
      <c r="AIJ153"/>
      <c r="AIK153"/>
      <c r="AIL153"/>
      <c r="AIM153"/>
      <c r="AIN153"/>
      <c r="AIO153"/>
      <c r="AIP153"/>
      <c r="AIQ153"/>
      <c r="AIR153"/>
      <c r="AIS153"/>
      <c r="AIT153"/>
      <c r="AIU153"/>
      <c r="AIV153"/>
      <c r="AIW153"/>
      <c r="AIX153"/>
      <c r="AIY153"/>
      <c r="AIZ153"/>
      <c r="AJA153"/>
      <c r="AJB153"/>
      <c r="AJC153"/>
      <c r="AJD153"/>
      <c r="AJE153"/>
      <c r="AJF153"/>
      <c r="AJG153"/>
      <c r="AJH153"/>
      <c r="AJI153"/>
      <c r="AJJ153"/>
      <c r="AJK153"/>
      <c r="AJL153"/>
      <c r="AJM153"/>
      <c r="AJN153"/>
      <c r="AJO153"/>
      <c r="AJP153"/>
      <c r="AJQ153"/>
      <c r="AJR153"/>
      <c r="AJS153"/>
      <c r="AJT153"/>
      <c r="AJU153"/>
      <c r="AJV153"/>
      <c r="AJW153"/>
      <c r="AJX153"/>
      <c r="AJY153"/>
      <c r="AJZ153"/>
      <c r="AKA153"/>
      <c r="AKB153"/>
      <c r="AKC153"/>
      <c r="AKD153"/>
      <c r="AKE153"/>
      <c r="AKF153"/>
      <c r="AKG153"/>
      <c r="AKH153"/>
      <c r="AKI153"/>
      <c r="AKJ153"/>
      <c r="AKK153"/>
      <c r="AKL153"/>
      <c r="AKM153"/>
      <c r="AKN153"/>
      <c r="AKO153"/>
      <c r="AKP153"/>
      <c r="AKQ153"/>
      <c r="AKR153"/>
      <c r="AKS153"/>
      <c r="AKT153"/>
      <c r="AKU153"/>
      <c r="AKV153"/>
      <c r="AKW153"/>
      <c r="AKX153"/>
      <c r="AKY153"/>
      <c r="AKZ153"/>
      <c r="ALA153"/>
      <c r="ALB153"/>
      <c r="ALC153"/>
      <c r="ALD153"/>
      <c r="ALE153"/>
      <c r="ALF153"/>
      <c r="ALG153"/>
      <c r="ALH153"/>
      <c r="ALI153"/>
      <c r="ALJ153"/>
      <c r="ALK153"/>
      <c r="ALL153"/>
      <c r="ALM153"/>
      <c r="ALN153"/>
      <c r="ALO153"/>
      <c r="ALP153"/>
      <c r="ALQ153"/>
      <c r="ALR153"/>
      <c r="ALS153"/>
      <c r="ALT153"/>
      <c r="ALU153"/>
      <c r="ALV153"/>
      <c r="ALW153"/>
      <c r="ALX153"/>
      <c r="ALY153"/>
      <c r="ALZ153"/>
      <c r="AMA153"/>
      <c r="AMB153"/>
      <c r="AMC153"/>
      <c r="AMD153"/>
      <c r="AME153"/>
      <c r="AMF153"/>
      <c r="AMG153"/>
      <c r="AMH153"/>
      <c r="AMI153"/>
    </row>
    <row r="154" spans="1:1023" s="32" customFormat="1" x14ac:dyDescent="0.25">
      <c r="A154" s="10"/>
      <c r="B154" s="10"/>
    </row>
  </sheetData>
  <mergeCells count="11">
    <mergeCell ref="A146:B148"/>
    <mergeCell ref="A14:B14"/>
    <mergeCell ref="A17:B17"/>
    <mergeCell ref="A22:B22"/>
    <mergeCell ref="B23:B24"/>
    <mergeCell ref="A120:B120"/>
    <mergeCell ref="A1:B1"/>
    <mergeCell ref="A2:B7"/>
    <mergeCell ref="A8:B9"/>
    <mergeCell ref="A10:B10"/>
    <mergeCell ref="A12:B12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05.2022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Ailton.guimaraes</dc:creator>
  <dc:description/>
  <cp:lastModifiedBy>tesouraria</cp:lastModifiedBy>
  <cp:revision>7</cp:revision>
  <cp:lastPrinted>2021-10-21T14:05:25Z</cp:lastPrinted>
  <dcterms:created xsi:type="dcterms:W3CDTF">2021-09-23T15:15:02Z</dcterms:created>
  <dcterms:modified xsi:type="dcterms:W3CDTF">2022-07-29T18:19:59Z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