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c58\AC\Temp\"/>
    </mc:Choice>
  </mc:AlternateContent>
  <xr:revisionPtr revIDLastSave="0" documentId="8_{99FA689F-3354-4B16-98CB-314D6352CBBE}" xr6:coauthVersionLast="48" xr6:coauthVersionMax="48" xr10:uidLastSave="{00000000-0000-0000-0000-000000000000}"/>
  <bookViews>
    <workbookView xWindow="-60" yWindow="-60" windowWidth="15480" windowHeight="11640" xr2:uid="{00000000-000D-0000-FFFF-FFFF00000000}"/>
  </bookViews>
  <sheets>
    <sheet name="Produção" sheetId="1" r:id="rId1"/>
  </sheets>
  <externalReferences>
    <externalReference r:id="rId2"/>
  </externalReferences>
  <definedNames>
    <definedName name="_xlnm.Print_Area" localSheetId="0">Produção!$A$1:$AJ$65</definedName>
    <definedName name="Inter_Graf">#REF!</definedName>
    <definedName name="Inter_Graf_03">#REF!</definedName>
    <definedName name="SegmentaçãodeDados_Meses1">#N/A</definedName>
    <definedName name="SegmentaçãodeDados_Meses2">#N/A</definedName>
    <definedName name="SegmentaçãodeDados_Meses3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64" i="1" l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L62" i="1"/>
  <c r="AK62" i="1"/>
  <c r="AJ62" i="1"/>
  <c r="AI62" i="1"/>
  <c r="AH62" i="1"/>
  <c r="AG62" i="1"/>
  <c r="AF62" i="1"/>
  <c r="AE62" i="1"/>
  <c r="AE65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O65" i="1"/>
  <c r="N62" i="1"/>
  <c r="M62" i="1"/>
  <c r="L62" i="1"/>
  <c r="K62" i="1"/>
  <c r="J62" i="1"/>
  <c r="I62" i="1"/>
  <c r="H62" i="1"/>
  <c r="G62" i="1"/>
  <c r="F62" i="1"/>
  <c r="E62" i="1"/>
  <c r="D62" i="1"/>
  <c r="C62" i="1"/>
  <c r="AL61" i="1"/>
  <c r="AK61" i="1"/>
  <c r="AJ61" i="1"/>
  <c r="AJ65" i="1"/>
  <c r="AI61" i="1"/>
  <c r="AH61" i="1"/>
  <c r="AH65" i="1"/>
  <c r="AG61" i="1"/>
  <c r="AG65" i="1"/>
  <c r="AF61" i="1"/>
  <c r="AE61" i="1"/>
  <c r="AD61" i="1"/>
  <c r="AC61" i="1"/>
  <c r="AB61" i="1"/>
  <c r="AB65" i="1"/>
  <c r="AA61" i="1"/>
  <c r="Z61" i="1"/>
  <c r="Z65" i="1"/>
  <c r="Y61" i="1"/>
  <c r="Y65" i="1"/>
  <c r="X61" i="1"/>
  <c r="W61" i="1"/>
  <c r="V61" i="1"/>
  <c r="U61" i="1"/>
  <c r="T61" i="1"/>
  <c r="T65" i="1"/>
  <c r="S61" i="1"/>
  <c r="R61" i="1"/>
  <c r="R65" i="1"/>
  <c r="Q61" i="1"/>
  <c r="Q65" i="1"/>
  <c r="P61" i="1"/>
  <c r="O61" i="1"/>
  <c r="N61" i="1"/>
  <c r="M61" i="1"/>
  <c r="L61" i="1"/>
  <c r="L65" i="1"/>
  <c r="K61" i="1"/>
  <c r="J61" i="1"/>
  <c r="J65" i="1"/>
  <c r="I61" i="1"/>
  <c r="I65" i="1"/>
  <c r="H61" i="1"/>
  <c r="G61" i="1"/>
  <c r="F61" i="1"/>
  <c r="E61" i="1"/>
  <c r="D61" i="1"/>
  <c r="D65" i="1"/>
  <c r="C61" i="1"/>
  <c r="C60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L52" i="1"/>
  <c r="AK52" i="1"/>
  <c r="AJ52" i="1"/>
  <c r="AJ58" i="1"/>
  <c r="AI52" i="1"/>
  <c r="AH52" i="1"/>
  <c r="AH58" i="1"/>
  <c r="AG52" i="1"/>
  <c r="AF52" i="1"/>
  <c r="AE52" i="1"/>
  <c r="AD52" i="1"/>
  <c r="AC52" i="1"/>
  <c r="AB52" i="1"/>
  <c r="AB58" i="1"/>
  <c r="AA52" i="1"/>
  <c r="Z52" i="1"/>
  <c r="Z58" i="1"/>
  <c r="Y52" i="1"/>
  <c r="X52" i="1"/>
  <c r="W52" i="1"/>
  <c r="V52" i="1"/>
  <c r="U52" i="1"/>
  <c r="T52" i="1"/>
  <c r="T58" i="1"/>
  <c r="S52" i="1"/>
  <c r="R52" i="1"/>
  <c r="R58" i="1"/>
  <c r="Q52" i="1"/>
  <c r="P52" i="1"/>
  <c r="O52" i="1"/>
  <c r="N52" i="1"/>
  <c r="M52" i="1"/>
  <c r="L52" i="1"/>
  <c r="L58" i="1"/>
  <c r="K52" i="1"/>
  <c r="J52" i="1"/>
  <c r="J58" i="1"/>
  <c r="I52" i="1"/>
  <c r="H52" i="1"/>
  <c r="G52" i="1"/>
  <c r="F52" i="1"/>
  <c r="E52" i="1"/>
  <c r="D52" i="1"/>
  <c r="D58" i="1"/>
  <c r="C52" i="1"/>
  <c r="C51" i="1"/>
  <c r="M49" i="1"/>
  <c r="M9" i="1"/>
  <c r="I49" i="1"/>
  <c r="I9" i="1"/>
  <c r="H49" i="1"/>
  <c r="H9" i="1"/>
  <c r="B49" i="1"/>
  <c r="AL48" i="1"/>
  <c r="AL49" i="1"/>
  <c r="AK48" i="1"/>
  <c r="AK49" i="1"/>
  <c r="AJ48" i="1"/>
  <c r="AJ49" i="1"/>
  <c r="AI48" i="1"/>
  <c r="AI49" i="1"/>
  <c r="AI9" i="1"/>
  <c r="AH48" i="1"/>
  <c r="AH49" i="1"/>
  <c r="AH9" i="1"/>
  <c r="AG48" i="1"/>
  <c r="AG49" i="1"/>
  <c r="AF48" i="1"/>
  <c r="AF49" i="1"/>
  <c r="AE48" i="1"/>
  <c r="AE49" i="1"/>
  <c r="AE9" i="1"/>
  <c r="AD48" i="1"/>
  <c r="AD49" i="1"/>
  <c r="AC48" i="1"/>
  <c r="AC49" i="1"/>
  <c r="AC9" i="1"/>
  <c r="AB48" i="1"/>
  <c r="AB49" i="1"/>
  <c r="AA48" i="1"/>
  <c r="AA49" i="1"/>
  <c r="Z48" i="1"/>
  <c r="Z49" i="1"/>
  <c r="Z9" i="1"/>
  <c r="Y48" i="1"/>
  <c r="Y49" i="1"/>
  <c r="X48" i="1"/>
  <c r="X49" i="1"/>
  <c r="X9" i="1"/>
  <c r="W48" i="1"/>
  <c r="W49" i="1"/>
  <c r="W9" i="1"/>
  <c r="V48" i="1"/>
  <c r="V49" i="1"/>
  <c r="U48" i="1"/>
  <c r="U49" i="1"/>
  <c r="U9" i="1"/>
  <c r="T48" i="1"/>
  <c r="T49" i="1"/>
  <c r="T9" i="1"/>
  <c r="S48" i="1"/>
  <c r="S49" i="1"/>
  <c r="S9" i="1"/>
  <c r="R48" i="1"/>
  <c r="R49" i="1"/>
  <c r="R9" i="1"/>
  <c r="Q48" i="1"/>
  <c r="Q49" i="1"/>
  <c r="P48" i="1"/>
  <c r="P49" i="1"/>
  <c r="P9" i="1"/>
  <c r="O48" i="1"/>
  <c r="O49" i="1"/>
  <c r="O9" i="1"/>
  <c r="N48" i="1"/>
  <c r="N49" i="1"/>
  <c r="M48" i="1"/>
  <c r="L48" i="1"/>
  <c r="L49" i="1"/>
  <c r="L9" i="1"/>
  <c r="K48" i="1"/>
  <c r="K49" i="1"/>
  <c r="K9" i="1"/>
  <c r="J48" i="1"/>
  <c r="J49" i="1"/>
  <c r="J9" i="1"/>
  <c r="I48" i="1"/>
  <c r="H48" i="1"/>
  <c r="G48" i="1"/>
  <c r="G49" i="1"/>
  <c r="G9" i="1"/>
  <c r="F48" i="1"/>
  <c r="F49" i="1"/>
  <c r="E48" i="1"/>
  <c r="E49" i="1"/>
  <c r="D48" i="1"/>
  <c r="D49" i="1"/>
  <c r="C48" i="1"/>
  <c r="C49" i="1"/>
  <c r="C9" i="1"/>
  <c r="C47" i="1"/>
  <c r="AL45" i="1"/>
  <c r="AK45" i="1"/>
  <c r="AJ45" i="1"/>
  <c r="AJ27" i="1"/>
  <c r="AI45" i="1"/>
  <c r="AI27" i="1"/>
  <c r="AH45" i="1"/>
  <c r="AH27" i="1"/>
  <c r="AG45" i="1"/>
  <c r="AG27" i="1"/>
  <c r="AF45" i="1"/>
  <c r="AF27" i="1"/>
  <c r="AE45" i="1"/>
  <c r="AE27" i="1"/>
  <c r="AD45" i="1"/>
  <c r="AC45" i="1"/>
  <c r="AB45" i="1"/>
  <c r="AB27" i="1"/>
  <c r="AA45" i="1"/>
  <c r="AA27" i="1"/>
  <c r="Z45" i="1"/>
  <c r="Y45" i="1"/>
  <c r="X45" i="1"/>
  <c r="X27" i="1"/>
  <c r="W45" i="1"/>
  <c r="W27" i="1"/>
  <c r="V45" i="1"/>
  <c r="U45" i="1"/>
  <c r="T45" i="1"/>
  <c r="T27" i="1"/>
  <c r="S45" i="1"/>
  <c r="S27" i="1"/>
  <c r="R45" i="1"/>
  <c r="Q45" i="1"/>
  <c r="Q27" i="1"/>
  <c r="P45" i="1"/>
  <c r="O45" i="1"/>
  <c r="N45" i="1"/>
  <c r="M45" i="1"/>
  <c r="L45" i="1"/>
  <c r="L27" i="1"/>
  <c r="K45" i="1"/>
  <c r="K27" i="1"/>
  <c r="J45" i="1"/>
  <c r="J27" i="1"/>
  <c r="I45" i="1"/>
  <c r="I27" i="1"/>
  <c r="H45" i="1"/>
  <c r="H27" i="1"/>
  <c r="G45" i="1"/>
  <c r="G27" i="1"/>
  <c r="F45" i="1"/>
  <c r="E45" i="1"/>
  <c r="D45" i="1"/>
  <c r="D27" i="1"/>
  <c r="C45" i="1"/>
  <c r="C27" i="1"/>
  <c r="C44" i="1"/>
  <c r="S42" i="1"/>
  <c r="S26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L40" i="1"/>
  <c r="AL42" i="1"/>
  <c r="AL26" i="1"/>
  <c r="AK40" i="1"/>
  <c r="AK42" i="1"/>
  <c r="AK26" i="1"/>
  <c r="AJ40" i="1"/>
  <c r="AJ42" i="1"/>
  <c r="AJ26" i="1"/>
  <c r="AI40" i="1"/>
  <c r="AI42" i="1"/>
  <c r="AI26" i="1"/>
  <c r="AH40" i="1"/>
  <c r="AG40" i="1"/>
  <c r="AF40" i="1"/>
  <c r="AE40" i="1"/>
  <c r="AD40" i="1"/>
  <c r="AD42" i="1"/>
  <c r="AD26" i="1"/>
  <c r="AC40" i="1"/>
  <c r="AC42" i="1"/>
  <c r="AC26" i="1"/>
  <c r="AB40" i="1"/>
  <c r="AB42" i="1"/>
  <c r="AB26" i="1"/>
  <c r="AA40" i="1"/>
  <c r="AA42" i="1"/>
  <c r="AA26" i="1"/>
  <c r="Z40" i="1"/>
  <c r="Y40" i="1"/>
  <c r="X40" i="1"/>
  <c r="W40" i="1"/>
  <c r="V40" i="1"/>
  <c r="V42" i="1"/>
  <c r="V26" i="1"/>
  <c r="U40" i="1"/>
  <c r="U42" i="1"/>
  <c r="U26" i="1"/>
  <c r="T40" i="1"/>
  <c r="T42" i="1"/>
  <c r="T26" i="1"/>
  <c r="S40" i="1"/>
  <c r="R40" i="1"/>
  <c r="Q40" i="1"/>
  <c r="P40" i="1"/>
  <c r="O40" i="1"/>
  <c r="N40" i="1"/>
  <c r="N42" i="1"/>
  <c r="N26" i="1"/>
  <c r="M40" i="1"/>
  <c r="M42" i="1"/>
  <c r="L40" i="1"/>
  <c r="L42" i="1"/>
  <c r="L26" i="1"/>
  <c r="K40" i="1"/>
  <c r="K42" i="1"/>
  <c r="K26" i="1"/>
  <c r="J40" i="1"/>
  <c r="I40" i="1"/>
  <c r="H40" i="1"/>
  <c r="G40" i="1"/>
  <c r="F40" i="1"/>
  <c r="F42" i="1"/>
  <c r="F26" i="1"/>
  <c r="E40" i="1"/>
  <c r="E42" i="1"/>
  <c r="E26" i="1"/>
  <c r="D40" i="1"/>
  <c r="D42" i="1"/>
  <c r="D26" i="1"/>
  <c r="C40" i="1"/>
  <c r="C42" i="1"/>
  <c r="C26" i="1"/>
  <c r="C39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L31" i="1"/>
  <c r="AK31" i="1"/>
  <c r="AJ31" i="1"/>
  <c r="AI31" i="1"/>
  <c r="AH31" i="1"/>
  <c r="AH37" i="1"/>
  <c r="AH25" i="1"/>
  <c r="AG31" i="1"/>
  <c r="AG37" i="1"/>
  <c r="AG25" i="1"/>
  <c r="AF31" i="1"/>
  <c r="AE31" i="1"/>
  <c r="AE37" i="1"/>
  <c r="AE25" i="1"/>
  <c r="AD31" i="1"/>
  <c r="AC31" i="1"/>
  <c r="AB31" i="1"/>
  <c r="AA31" i="1"/>
  <c r="AA37" i="1"/>
  <c r="AA25" i="1"/>
  <c r="Z31" i="1"/>
  <c r="Z37" i="1"/>
  <c r="Z25" i="1"/>
  <c r="Y31" i="1"/>
  <c r="Y37" i="1"/>
  <c r="Y25" i="1"/>
  <c r="X31" i="1"/>
  <c r="W31" i="1"/>
  <c r="W37" i="1"/>
  <c r="W25" i="1"/>
  <c r="V31" i="1"/>
  <c r="U31" i="1"/>
  <c r="T31" i="1"/>
  <c r="S31" i="1"/>
  <c r="S37" i="1"/>
  <c r="S25" i="1"/>
  <c r="R31" i="1"/>
  <c r="R37" i="1"/>
  <c r="R25" i="1"/>
  <c r="Q31" i="1"/>
  <c r="P31" i="1"/>
  <c r="O31" i="1"/>
  <c r="O37" i="1"/>
  <c r="O25" i="1"/>
  <c r="N31" i="1"/>
  <c r="M31" i="1"/>
  <c r="L31" i="1"/>
  <c r="K31" i="1"/>
  <c r="J31" i="1"/>
  <c r="J37" i="1"/>
  <c r="J25" i="1"/>
  <c r="I31" i="1"/>
  <c r="I37" i="1"/>
  <c r="I25" i="1"/>
  <c r="H31" i="1"/>
  <c r="G31" i="1"/>
  <c r="G37" i="1"/>
  <c r="G25" i="1"/>
  <c r="F31" i="1"/>
  <c r="E31" i="1"/>
  <c r="D31" i="1"/>
  <c r="C31" i="1"/>
  <c r="C30" i="1"/>
  <c r="AL27" i="1"/>
  <c r="AK27" i="1"/>
  <c r="AD27" i="1"/>
  <c r="AC27" i="1"/>
  <c r="Z27" i="1"/>
  <c r="Y27" i="1"/>
  <c r="V27" i="1"/>
  <c r="U27" i="1"/>
  <c r="R27" i="1"/>
  <c r="P27" i="1"/>
  <c r="O27" i="1"/>
  <c r="N27" i="1"/>
  <c r="M27" i="1"/>
  <c r="F27" i="1"/>
  <c r="E27" i="1"/>
  <c r="M26" i="1"/>
  <c r="B26" i="1"/>
  <c r="B25" i="1"/>
  <c r="B28" i="1"/>
  <c r="C24" i="1"/>
  <c r="W22" i="1"/>
  <c r="W7" i="1"/>
  <c r="M22" i="1"/>
  <c r="M7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L18" i="1"/>
  <c r="AL22" i="1"/>
  <c r="AL7" i="1"/>
  <c r="AK18" i="1"/>
  <c r="AK22" i="1"/>
  <c r="AK7" i="1"/>
  <c r="AJ18" i="1"/>
  <c r="AI18" i="1"/>
  <c r="AH18" i="1"/>
  <c r="AG18" i="1"/>
  <c r="AG22" i="1"/>
  <c r="AG7" i="1"/>
  <c r="AF18" i="1"/>
  <c r="AF22" i="1"/>
  <c r="AF7" i="1"/>
  <c r="AE18" i="1"/>
  <c r="AE22" i="1"/>
  <c r="AE7" i="1"/>
  <c r="AD18" i="1"/>
  <c r="AC18" i="1"/>
  <c r="AB18" i="1"/>
  <c r="AA18" i="1"/>
  <c r="Z18" i="1"/>
  <c r="Y18" i="1"/>
  <c r="Y22" i="1"/>
  <c r="Y7" i="1"/>
  <c r="X18" i="1"/>
  <c r="X22" i="1"/>
  <c r="X7" i="1"/>
  <c r="W18" i="1"/>
  <c r="V18" i="1"/>
  <c r="U18" i="1"/>
  <c r="T18" i="1"/>
  <c r="S18" i="1"/>
  <c r="R18" i="1"/>
  <c r="Q18" i="1"/>
  <c r="Q22" i="1"/>
  <c r="Q7" i="1"/>
  <c r="P18" i="1"/>
  <c r="P22" i="1"/>
  <c r="P7" i="1"/>
  <c r="O18" i="1"/>
  <c r="O22" i="1"/>
  <c r="O7" i="1"/>
  <c r="N18" i="1"/>
  <c r="M18" i="1"/>
  <c r="L18" i="1"/>
  <c r="K18" i="1"/>
  <c r="K22" i="1"/>
  <c r="K7" i="1"/>
  <c r="J18" i="1"/>
  <c r="I18" i="1"/>
  <c r="I22" i="1"/>
  <c r="I7" i="1"/>
  <c r="H18" i="1"/>
  <c r="H22" i="1"/>
  <c r="G18" i="1"/>
  <c r="G22" i="1"/>
  <c r="G7" i="1"/>
  <c r="F18" i="1"/>
  <c r="F22" i="1"/>
  <c r="F7" i="1"/>
  <c r="E18" i="1"/>
  <c r="E22" i="1"/>
  <c r="E7" i="1"/>
  <c r="D18" i="1"/>
  <c r="C18" i="1"/>
  <c r="C17" i="1"/>
  <c r="B15" i="1"/>
  <c r="AL14" i="1"/>
  <c r="AK14" i="1"/>
  <c r="AJ14" i="1"/>
  <c r="AI14" i="1"/>
  <c r="AH14" i="1"/>
  <c r="AG14" i="1"/>
  <c r="AF14" i="1"/>
  <c r="AE14" i="1"/>
  <c r="AD14" i="1"/>
  <c r="AC14" i="1"/>
  <c r="AB14" i="1"/>
  <c r="AB12" i="1"/>
  <c r="AB15" i="1"/>
  <c r="AB6" i="1"/>
  <c r="AA14" i="1"/>
  <c r="Z14" i="1"/>
  <c r="Y14" i="1"/>
  <c r="X14" i="1"/>
  <c r="W14" i="1"/>
  <c r="V14" i="1"/>
  <c r="U14" i="1"/>
  <c r="T14" i="1"/>
  <c r="T12" i="1"/>
  <c r="T15" i="1"/>
  <c r="T6" i="1"/>
  <c r="S14" i="1"/>
  <c r="S12" i="1"/>
  <c r="S15" i="1"/>
  <c r="S6" i="1"/>
  <c r="R14" i="1"/>
  <c r="Q14" i="1"/>
  <c r="P14" i="1"/>
  <c r="O14" i="1"/>
  <c r="N14" i="1"/>
  <c r="M14" i="1"/>
  <c r="L14" i="1"/>
  <c r="L12" i="1"/>
  <c r="L15" i="1"/>
  <c r="L6" i="1"/>
  <c r="K14" i="1"/>
  <c r="K12" i="1"/>
  <c r="K15" i="1"/>
  <c r="K6" i="1"/>
  <c r="J14" i="1"/>
  <c r="I14" i="1"/>
  <c r="H14" i="1"/>
  <c r="G14" i="1"/>
  <c r="F14" i="1"/>
  <c r="E14" i="1"/>
  <c r="D14" i="1"/>
  <c r="D12" i="1"/>
  <c r="D15" i="1"/>
  <c r="D6" i="1"/>
  <c r="C14" i="1"/>
  <c r="C12" i="1"/>
  <c r="C15" i="1"/>
  <c r="C6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X12" i="1"/>
  <c r="X15" i="1"/>
  <c r="X6" i="1"/>
  <c r="W13" i="1"/>
  <c r="W12" i="1"/>
  <c r="W15" i="1"/>
  <c r="W6" i="1"/>
  <c r="V13" i="1"/>
  <c r="U13" i="1"/>
  <c r="T13" i="1"/>
  <c r="S13" i="1"/>
  <c r="R13" i="1"/>
  <c r="Q13" i="1"/>
  <c r="Q12" i="1"/>
  <c r="Q15" i="1"/>
  <c r="Q6" i="1"/>
  <c r="P13" i="1"/>
  <c r="P12" i="1"/>
  <c r="P15" i="1"/>
  <c r="P6" i="1"/>
  <c r="O13" i="1"/>
  <c r="O12" i="1"/>
  <c r="O15" i="1"/>
  <c r="O6" i="1"/>
  <c r="N13" i="1"/>
  <c r="M13" i="1"/>
  <c r="L13" i="1"/>
  <c r="K13" i="1"/>
  <c r="J13" i="1"/>
  <c r="I13" i="1"/>
  <c r="I12" i="1"/>
  <c r="I15" i="1"/>
  <c r="I6" i="1"/>
  <c r="H13" i="1"/>
  <c r="H12" i="1"/>
  <c r="H15" i="1"/>
  <c r="G13" i="1"/>
  <c r="G12" i="1"/>
  <c r="G15" i="1"/>
  <c r="G6" i="1"/>
  <c r="F13" i="1"/>
  <c r="E13" i="1"/>
  <c r="D13" i="1"/>
  <c r="C13" i="1"/>
  <c r="AL12" i="1"/>
  <c r="AK12" i="1"/>
  <c r="AK15" i="1"/>
  <c r="AK6" i="1"/>
  <c r="AJ12" i="1"/>
  <c r="AJ15" i="1"/>
  <c r="AJ6" i="1"/>
  <c r="AI12" i="1"/>
  <c r="AI15" i="1"/>
  <c r="AI6" i="1"/>
  <c r="AH12" i="1"/>
  <c r="AG12" i="1"/>
  <c r="AF12" i="1"/>
  <c r="AE12" i="1"/>
  <c r="AD12" i="1"/>
  <c r="Z12" i="1"/>
  <c r="Z15" i="1"/>
  <c r="Z6" i="1"/>
  <c r="Y12" i="1"/>
  <c r="Y15" i="1"/>
  <c r="Y6" i="1"/>
  <c r="J12" i="1"/>
  <c r="J15" i="1"/>
  <c r="J6" i="1"/>
  <c r="C11" i="1"/>
  <c r="AL9" i="1"/>
  <c r="AK9" i="1"/>
  <c r="AJ9" i="1"/>
  <c r="AG9" i="1"/>
  <c r="AF9" i="1"/>
  <c r="AD9" i="1"/>
  <c r="AB9" i="1"/>
  <c r="AA9" i="1"/>
  <c r="Y9" i="1"/>
  <c r="V9" i="1"/>
  <c r="Q9" i="1"/>
  <c r="N9" i="1"/>
  <c r="F9" i="1"/>
  <c r="E9" i="1"/>
  <c r="D9" i="1"/>
  <c r="B8" i="1"/>
  <c r="H7" i="1"/>
  <c r="B7" i="1"/>
  <c r="H6" i="1"/>
  <c r="B6" i="1"/>
  <c r="D5" i="1"/>
  <c r="Q37" i="1"/>
  <c r="Q25" i="1"/>
  <c r="AB37" i="1"/>
  <c r="AB25" i="1"/>
  <c r="AA28" i="1"/>
  <c r="AA8" i="1"/>
  <c r="O28" i="1"/>
  <c r="O8" i="1"/>
  <c r="AE15" i="1"/>
  <c r="AE6" i="1"/>
  <c r="AA12" i="1"/>
  <c r="AA15" i="1"/>
  <c r="AA6" i="1"/>
  <c r="J22" i="1"/>
  <c r="J7" i="1"/>
  <c r="R22" i="1"/>
  <c r="R7" i="1"/>
  <c r="Z22" i="1"/>
  <c r="Z7" i="1"/>
  <c r="AH22" i="1"/>
  <c r="AH7" i="1"/>
  <c r="N22" i="1"/>
  <c r="N7" i="1"/>
  <c r="V22" i="1"/>
  <c r="V7" i="1"/>
  <c r="AD22" i="1"/>
  <c r="AD7" i="1"/>
  <c r="C37" i="1"/>
  <c r="C25" i="1"/>
  <c r="C28" i="1"/>
  <c r="C8" i="1"/>
  <c r="K37" i="1"/>
  <c r="K25" i="1"/>
  <c r="K28" i="1"/>
  <c r="K8" i="1"/>
  <c r="AI37" i="1"/>
  <c r="AI25" i="1"/>
  <c r="AI28" i="1"/>
  <c r="AI8" i="1"/>
  <c r="G42" i="1"/>
  <c r="G26" i="1"/>
  <c r="G28" i="1"/>
  <c r="G8" i="1"/>
  <c r="O42" i="1"/>
  <c r="O26" i="1"/>
  <c r="W42" i="1"/>
  <c r="W26" i="1"/>
  <c r="AE42" i="1"/>
  <c r="AE26" i="1"/>
  <c r="AE28" i="1"/>
  <c r="AE8" i="1"/>
  <c r="F58" i="1"/>
  <c r="N58" i="1"/>
  <c r="V58" i="1"/>
  <c r="AD58" i="1"/>
  <c r="AL58" i="1"/>
  <c r="E65" i="1"/>
  <c r="M65" i="1"/>
  <c r="U65" i="1"/>
  <c r="AC65" i="1"/>
  <c r="AK65" i="1"/>
  <c r="AH28" i="1"/>
  <c r="AH8" i="1"/>
  <c r="AF15" i="1"/>
  <c r="AF6" i="1"/>
  <c r="C22" i="1"/>
  <c r="C7" i="1"/>
  <c r="S22" i="1"/>
  <c r="S7" i="1"/>
  <c r="AA22" i="1"/>
  <c r="AA7" i="1"/>
  <c r="AI22" i="1"/>
  <c r="AI7" i="1"/>
  <c r="D37" i="1"/>
  <c r="D25" i="1"/>
  <c r="D28" i="1"/>
  <c r="D8" i="1"/>
  <c r="L37" i="1"/>
  <c r="L25" i="1"/>
  <c r="L28" i="1"/>
  <c r="L8" i="1"/>
  <c r="T37" i="1"/>
  <c r="T25" i="1"/>
  <c r="T28" i="1"/>
  <c r="T8" i="1"/>
  <c r="AJ37" i="1"/>
  <c r="AJ25" i="1"/>
  <c r="AJ28" i="1"/>
  <c r="AJ8" i="1"/>
  <c r="G58" i="1"/>
  <c r="O58" i="1"/>
  <c r="W58" i="1"/>
  <c r="AE58" i="1"/>
  <c r="F65" i="1"/>
  <c r="N65" i="1"/>
  <c r="V65" i="1"/>
  <c r="AD65" i="1"/>
  <c r="AL65" i="1"/>
  <c r="R28" i="1"/>
  <c r="R8" i="1"/>
  <c r="AG15" i="1"/>
  <c r="AG6" i="1"/>
  <c r="E12" i="1"/>
  <c r="E15" i="1"/>
  <c r="E6" i="1"/>
  <c r="M12" i="1"/>
  <c r="M15" i="1"/>
  <c r="M6" i="1"/>
  <c r="U12" i="1"/>
  <c r="U15" i="1"/>
  <c r="U6" i="1"/>
  <c r="AC12" i="1"/>
  <c r="AC15" i="1"/>
  <c r="AC6" i="1"/>
  <c r="D22" i="1"/>
  <c r="D7" i="1"/>
  <c r="L22" i="1"/>
  <c r="L7" i="1"/>
  <c r="T22" i="1"/>
  <c r="T7" i="1"/>
  <c r="AB22" i="1"/>
  <c r="AB7" i="1"/>
  <c r="AJ22" i="1"/>
  <c r="AJ7" i="1"/>
  <c r="E37" i="1"/>
  <c r="E25" i="1"/>
  <c r="E28" i="1"/>
  <c r="E8" i="1"/>
  <c r="M37" i="1"/>
  <c r="M25" i="1"/>
  <c r="M28" i="1"/>
  <c r="M8" i="1"/>
  <c r="U37" i="1"/>
  <c r="U25" i="1"/>
  <c r="U28" i="1"/>
  <c r="U8" i="1"/>
  <c r="AC37" i="1"/>
  <c r="AC25" i="1"/>
  <c r="AC28" i="1"/>
  <c r="AC8" i="1"/>
  <c r="AK37" i="1"/>
  <c r="AK25" i="1"/>
  <c r="AK28" i="1"/>
  <c r="AK8" i="1"/>
  <c r="I42" i="1"/>
  <c r="I26" i="1"/>
  <c r="I28" i="1"/>
  <c r="I8" i="1"/>
  <c r="Q42" i="1"/>
  <c r="Q26" i="1"/>
  <c r="Y42" i="1"/>
  <c r="Y26" i="1"/>
  <c r="Y28" i="1"/>
  <c r="Y8" i="1"/>
  <c r="AG42" i="1"/>
  <c r="AG26" i="1"/>
  <c r="AG28" i="1"/>
  <c r="AG8" i="1"/>
  <c r="G65" i="1"/>
  <c r="W65" i="1"/>
  <c r="AH15" i="1"/>
  <c r="AH6" i="1"/>
  <c r="F12" i="1"/>
  <c r="F15" i="1"/>
  <c r="F6" i="1"/>
  <c r="N12" i="1"/>
  <c r="N15" i="1"/>
  <c r="N6" i="1"/>
  <c r="V12" i="1"/>
  <c r="V15" i="1"/>
  <c r="V6" i="1"/>
  <c r="AD15" i="1"/>
  <c r="AD6" i="1"/>
  <c r="AL15" i="1"/>
  <c r="AL6" i="1"/>
  <c r="R12" i="1"/>
  <c r="R15" i="1"/>
  <c r="R6" i="1"/>
  <c r="U22" i="1"/>
  <c r="U7" i="1"/>
  <c r="AC22" i="1"/>
  <c r="AC7" i="1"/>
  <c r="F37" i="1"/>
  <c r="F25" i="1"/>
  <c r="F28" i="1"/>
  <c r="F8" i="1"/>
  <c r="N37" i="1"/>
  <c r="N25" i="1"/>
  <c r="N28" i="1"/>
  <c r="N8" i="1"/>
  <c r="V37" i="1"/>
  <c r="V25" i="1"/>
  <c r="V28" i="1"/>
  <c r="V8" i="1"/>
  <c r="AD37" i="1"/>
  <c r="AD25" i="1"/>
  <c r="AD28" i="1"/>
  <c r="AD8" i="1"/>
  <c r="AL37" i="1"/>
  <c r="AL25" i="1"/>
  <c r="AL28" i="1"/>
  <c r="AL8" i="1"/>
  <c r="J42" i="1"/>
  <c r="J26" i="1"/>
  <c r="J28" i="1"/>
  <c r="J8" i="1"/>
  <c r="R42" i="1"/>
  <c r="R26" i="1"/>
  <c r="Z42" i="1"/>
  <c r="Z26" i="1"/>
  <c r="Z28" i="1"/>
  <c r="Z8" i="1"/>
  <c r="AH42" i="1"/>
  <c r="AH26" i="1"/>
  <c r="I58" i="1"/>
  <c r="Q58" i="1"/>
  <c r="Y58" i="1"/>
  <c r="AG58" i="1"/>
  <c r="H65" i="1"/>
  <c r="P65" i="1"/>
  <c r="X65" i="1"/>
  <c r="AF65" i="1"/>
  <c r="D60" i="1"/>
  <c r="D51" i="1"/>
  <c r="D47" i="1"/>
  <c r="D44" i="1"/>
  <c r="D39" i="1"/>
  <c r="D30" i="1"/>
  <c r="D11" i="1"/>
  <c r="D24" i="1"/>
  <c r="D17" i="1"/>
  <c r="E5" i="1"/>
  <c r="AB28" i="1"/>
  <c r="AB8" i="1"/>
  <c r="Q28" i="1"/>
  <c r="Q8" i="1"/>
  <c r="S28" i="1"/>
  <c r="S8" i="1"/>
  <c r="H42" i="1"/>
  <c r="H26" i="1"/>
  <c r="P42" i="1"/>
  <c r="P26" i="1"/>
  <c r="X42" i="1"/>
  <c r="X26" i="1"/>
  <c r="AF42" i="1"/>
  <c r="AF26" i="1"/>
  <c r="H37" i="1"/>
  <c r="H25" i="1"/>
  <c r="H28" i="1"/>
  <c r="H8" i="1"/>
  <c r="P37" i="1"/>
  <c r="P25" i="1"/>
  <c r="P28" i="1"/>
  <c r="P8" i="1"/>
  <c r="X37" i="1"/>
  <c r="X25" i="1"/>
  <c r="AF37" i="1"/>
  <c r="AF25" i="1"/>
  <c r="W28" i="1"/>
  <c r="W8" i="1"/>
  <c r="H58" i="1"/>
  <c r="P58" i="1"/>
  <c r="X58" i="1"/>
  <c r="AF58" i="1"/>
  <c r="C58" i="1"/>
  <c r="K58" i="1"/>
  <c r="S58" i="1"/>
  <c r="AA58" i="1"/>
  <c r="AI58" i="1"/>
  <c r="E58" i="1"/>
  <c r="M58" i="1"/>
  <c r="U58" i="1"/>
  <c r="AC58" i="1"/>
  <c r="AK58" i="1"/>
  <c r="C65" i="1"/>
  <c r="K65" i="1"/>
  <c r="S65" i="1"/>
  <c r="AA65" i="1"/>
  <c r="AI65" i="1"/>
  <c r="AF28" i="1"/>
  <c r="AF8" i="1"/>
  <c r="X28" i="1"/>
  <c r="X8" i="1"/>
  <c r="E51" i="1"/>
  <c r="E24" i="1"/>
  <c r="E17" i="1"/>
  <c r="E60" i="1"/>
  <c r="E47" i="1"/>
  <c r="E44" i="1"/>
  <c r="E39" i="1"/>
  <c r="E30" i="1"/>
  <c r="F5" i="1"/>
  <c r="E11" i="1"/>
  <c r="F60" i="1"/>
  <c r="F47" i="1"/>
  <c r="F44" i="1"/>
  <c r="F39" i="1"/>
  <c r="F30" i="1"/>
  <c r="F24" i="1"/>
  <c r="F51" i="1"/>
  <c r="F17" i="1"/>
  <c r="G5" i="1"/>
  <c r="F11" i="1"/>
  <c r="G60" i="1"/>
  <c r="G51" i="1"/>
  <c r="G44" i="1"/>
  <c r="G24" i="1"/>
  <c r="G17" i="1"/>
  <c r="G30" i="1"/>
  <c r="G47" i="1"/>
  <c r="G39" i="1"/>
  <c r="H5" i="1"/>
  <c r="G11" i="1"/>
  <c r="H60" i="1"/>
  <c r="H24" i="1"/>
  <c r="H51" i="1"/>
  <c r="H30" i="1"/>
  <c r="H17" i="1"/>
  <c r="H39" i="1"/>
  <c r="H47" i="1"/>
  <c r="I5" i="1"/>
  <c r="H11" i="1"/>
  <c r="H44" i="1"/>
  <c r="I60" i="1"/>
  <c r="I51" i="1"/>
  <c r="I47" i="1"/>
  <c r="I44" i="1"/>
  <c r="I39" i="1"/>
  <c r="I30" i="1"/>
  <c r="I17" i="1"/>
  <c r="J5" i="1"/>
  <c r="I11" i="1"/>
  <c r="I24" i="1"/>
  <c r="J60" i="1"/>
  <c r="J51" i="1"/>
  <c r="J47" i="1"/>
  <c r="J44" i="1"/>
  <c r="J39" i="1"/>
  <c r="J30" i="1"/>
  <c r="K5" i="1"/>
  <c r="J11" i="1"/>
  <c r="J24" i="1"/>
  <c r="J17" i="1"/>
  <c r="K60" i="1"/>
  <c r="K47" i="1"/>
  <c r="K44" i="1"/>
  <c r="K39" i="1"/>
  <c r="K30" i="1"/>
  <c r="K51" i="1"/>
  <c r="K11" i="1"/>
  <c r="K24" i="1"/>
  <c r="K17" i="1"/>
  <c r="L5" i="1"/>
  <c r="L60" i="1"/>
  <c r="L51" i="1"/>
  <c r="L47" i="1"/>
  <c r="L44" i="1"/>
  <c r="L39" i="1"/>
  <c r="L30" i="1"/>
  <c r="L11" i="1"/>
  <c r="L17" i="1"/>
  <c r="L24" i="1"/>
  <c r="M5" i="1"/>
  <c r="M60" i="1"/>
  <c r="M24" i="1"/>
  <c r="M17" i="1"/>
  <c r="M47" i="1"/>
  <c r="M44" i="1"/>
  <c r="M39" i="1"/>
  <c r="M30" i="1"/>
  <c r="M51" i="1"/>
  <c r="N5" i="1"/>
  <c r="M11" i="1"/>
  <c r="N60" i="1"/>
  <c r="N47" i="1"/>
  <c r="N44" i="1"/>
  <c r="N39" i="1"/>
  <c r="N30" i="1"/>
  <c r="N51" i="1"/>
  <c r="N24" i="1"/>
  <c r="O5" i="1"/>
  <c r="N17" i="1"/>
  <c r="N11" i="1"/>
  <c r="O60" i="1"/>
  <c r="O51" i="1"/>
  <c r="O47" i="1"/>
  <c r="O39" i="1"/>
  <c r="O24" i="1"/>
  <c r="O17" i="1"/>
  <c r="P5" i="1"/>
  <c r="O44" i="1"/>
  <c r="O11" i="1"/>
  <c r="O30" i="1"/>
  <c r="P60" i="1"/>
  <c r="P51" i="1"/>
  <c r="P24" i="1"/>
  <c r="P47" i="1"/>
  <c r="P39" i="1"/>
  <c r="P17" i="1"/>
  <c r="Q5" i="1"/>
  <c r="P11" i="1"/>
  <c r="P44" i="1"/>
  <c r="P30" i="1"/>
  <c r="Q60" i="1"/>
  <c r="Q51" i="1"/>
  <c r="Q47" i="1"/>
  <c r="Q44" i="1"/>
  <c r="Q39" i="1"/>
  <c r="Q30" i="1"/>
  <c r="Q24" i="1"/>
  <c r="Q17" i="1"/>
  <c r="R5" i="1"/>
  <c r="Q11" i="1"/>
  <c r="R60" i="1"/>
  <c r="R51" i="1"/>
  <c r="R47" i="1"/>
  <c r="R44" i="1"/>
  <c r="R39" i="1"/>
  <c r="R24" i="1"/>
  <c r="R17" i="1"/>
  <c r="S5" i="1"/>
  <c r="R11" i="1"/>
  <c r="R30" i="1"/>
  <c r="S47" i="1"/>
  <c r="S44" i="1"/>
  <c r="S39" i="1"/>
  <c r="S30" i="1"/>
  <c r="S51" i="1"/>
  <c r="S60" i="1"/>
  <c r="S11" i="1"/>
  <c r="T5" i="1"/>
  <c r="S17" i="1"/>
  <c r="S24" i="1"/>
  <c r="T60" i="1"/>
  <c r="T51" i="1"/>
  <c r="T47" i="1"/>
  <c r="T44" i="1"/>
  <c r="T39" i="1"/>
  <c r="T30" i="1"/>
  <c r="T11" i="1"/>
  <c r="T24" i="1"/>
  <c r="T17" i="1"/>
  <c r="U5" i="1"/>
  <c r="U24" i="1"/>
  <c r="U17" i="1"/>
  <c r="U47" i="1"/>
  <c r="U44" i="1"/>
  <c r="U39" i="1"/>
  <c r="U30" i="1"/>
  <c r="U60" i="1"/>
  <c r="U11" i="1"/>
  <c r="V5" i="1"/>
  <c r="U51" i="1"/>
  <c r="V60" i="1"/>
  <c r="V47" i="1"/>
  <c r="V44" i="1"/>
  <c r="V39" i="1"/>
  <c r="V30" i="1"/>
  <c r="V51" i="1"/>
  <c r="V24" i="1"/>
  <c r="V17" i="1"/>
  <c r="W5" i="1"/>
  <c r="V11" i="1"/>
  <c r="W60" i="1"/>
  <c r="W51" i="1"/>
  <c r="W44" i="1"/>
  <c r="W30" i="1"/>
  <c r="W24" i="1"/>
  <c r="W17" i="1"/>
  <c r="X5" i="1"/>
  <c r="W11" i="1"/>
  <c r="W39" i="1"/>
  <c r="W47" i="1"/>
  <c r="X60" i="1"/>
  <c r="X51" i="1"/>
  <c r="X24" i="1"/>
  <c r="X44" i="1"/>
  <c r="X30" i="1"/>
  <c r="X17" i="1"/>
  <c r="Y5" i="1"/>
  <c r="X11" i="1"/>
  <c r="X47" i="1"/>
  <c r="X39" i="1"/>
  <c r="Y60" i="1"/>
  <c r="Y51" i="1"/>
  <c r="Y47" i="1"/>
  <c r="Y44" i="1"/>
  <c r="Y39" i="1"/>
  <c r="Y30" i="1"/>
  <c r="Y17" i="1"/>
  <c r="Z5" i="1"/>
  <c r="Y24" i="1"/>
  <c r="Y11" i="1"/>
  <c r="Z60" i="1"/>
  <c r="Z51" i="1"/>
  <c r="Z47" i="1"/>
  <c r="Z44" i="1"/>
  <c r="Z39" i="1"/>
  <c r="Z17" i="1"/>
  <c r="AA5" i="1"/>
  <c r="Z30" i="1"/>
  <c r="Z24" i="1"/>
  <c r="Z11" i="1"/>
  <c r="AA51" i="1"/>
  <c r="AA47" i="1"/>
  <c r="AA44" i="1"/>
  <c r="AA39" i="1"/>
  <c r="AA30" i="1"/>
  <c r="AA60" i="1"/>
  <c r="AA17" i="1"/>
  <c r="AA24" i="1"/>
  <c r="AA11" i="1"/>
  <c r="AB5" i="1"/>
  <c r="AB60" i="1"/>
  <c r="AB51" i="1"/>
  <c r="AB47" i="1"/>
  <c r="AB44" i="1"/>
  <c r="AB39" i="1"/>
  <c r="AB30" i="1"/>
  <c r="AB24" i="1"/>
  <c r="AB11" i="1"/>
  <c r="AB17" i="1"/>
  <c r="AC5" i="1"/>
  <c r="AC24" i="1"/>
  <c r="AC17" i="1"/>
  <c r="AC51" i="1"/>
  <c r="AC47" i="1"/>
  <c r="AC44" i="1"/>
  <c r="AC39" i="1"/>
  <c r="AC30" i="1"/>
  <c r="AC60" i="1"/>
  <c r="AC11" i="1"/>
  <c r="AD5" i="1"/>
  <c r="AD60" i="1"/>
  <c r="AD51" i="1"/>
  <c r="AD47" i="1"/>
  <c r="AD44" i="1"/>
  <c r="AD39" i="1"/>
  <c r="AD30" i="1"/>
  <c r="AE5" i="1"/>
  <c r="AD17" i="1"/>
  <c r="AD24" i="1"/>
  <c r="AD11" i="1"/>
  <c r="AE60" i="1"/>
  <c r="AE51" i="1"/>
  <c r="AE30" i="1"/>
  <c r="AE44" i="1"/>
  <c r="AE39" i="1"/>
  <c r="AF5" i="1"/>
  <c r="AE47" i="1"/>
  <c r="AE17" i="1"/>
  <c r="AE24" i="1"/>
  <c r="AE11" i="1"/>
  <c r="AF60" i="1"/>
  <c r="AF24" i="1"/>
  <c r="AF30" i="1"/>
  <c r="AF44" i="1"/>
  <c r="AG5" i="1"/>
  <c r="AF11" i="1"/>
  <c r="AF47" i="1"/>
  <c r="AF39" i="1"/>
  <c r="AF17" i="1"/>
  <c r="AF51" i="1"/>
  <c r="AG60" i="1"/>
  <c r="AG47" i="1"/>
  <c r="AG44" i="1"/>
  <c r="AG39" i="1"/>
  <c r="AG30" i="1"/>
  <c r="AH5" i="1"/>
  <c r="AG17" i="1"/>
  <c r="AG11" i="1"/>
  <c r="AG51" i="1"/>
  <c r="AG24" i="1"/>
  <c r="AH60" i="1"/>
  <c r="AH51" i="1"/>
  <c r="AH47" i="1"/>
  <c r="AH44" i="1"/>
  <c r="AH39" i="1"/>
  <c r="AI5" i="1"/>
  <c r="AH17" i="1"/>
  <c r="AH11" i="1"/>
  <c r="AH24" i="1"/>
  <c r="AH30" i="1"/>
  <c r="AI60" i="1"/>
  <c r="AI47" i="1"/>
  <c r="AI44" i="1"/>
  <c r="AI39" i="1"/>
  <c r="AI30" i="1"/>
  <c r="AI51" i="1"/>
  <c r="AI17" i="1"/>
  <c r="AI11" i="1"/>
  <c r="AI24" i="1"/>
  <c r="AJ5" i="1"/>
  <c r="AJ60" i="1"/>
  <c r="AJ51" i="1"/>
  <c r="AJ47" i="1"/>
  <c r="AJ44" i="1"/>
  <c r="AJ39" i="1"/>
  <c r="AJ30" i="1"/>
  <c r="AJ17" i="1"/>
  <c r="AJ11" i="1"/>
  <c r="AJ24" i="1"/>
  <c r="AK5" i="1"/>
  <c r="AK24" i="1"/>
  <c r="AK17" i="1"/>
  <c r="AK60" i="1"/>
  <c r="AK47" i="1"/>
  <c r="AK44" i="1"/>
  <c r="AK39" i="1"/>
  <c r="AK30" i="1"/>
  <c r="AK51" i="1"/>
  <c r="AK11" i="1"/>
  <c r="AL5" i="1"/>
  <c r="AL60" i="1"/>
  <c r="AL47" i="1"/>
  <c r="AL44" i="1"/>
  <c r="AL39" i="1"/>
  <c r="AL30" i="1"/>
  <c r="AL51" i="1"/>
  <c r="AL24" i="1"/>
  <c r="AL17" i="1"/>
  <c r="AL11" i="1"/>
</calcChain>
</file>

<file path=xl/sharedStrings.xml><?xml version="1.0" encoding="utf-8"?>
<sst xmlns="http://schemas.openxmlformats.org/spreadsheetml/2006/main" count="69" uniqueCount="54">
  <si>
    <t>Hospital Estadual de Trindade Walda Ferreira dos Santos - HETRIN</t>
  </si>
  <si>
    <t>ANO: 2022</t>
  </si>
  <si>
    <t>PRODUÇÃO ASSISTENCIAL  (Vigência até 24/08/2023)</t>
  </si>
  <si>
    <t>1. LINHAS DE CONTRATAÇÕES</t>
  </si>
  <si>
    <t>Meta</t>
  </si>
  <si>
    <t>Internação (Saídas Hospitalares)</t>
  </si>
  <si>
    <t>Cirurgias Eletivas</t>
  </si>
  <si>
    <t>Atendimento Ambulatorial</t>
  </si>
  <si>
    <t>Atendimento de Urgência e Emergência</t>
  </si>
  <si>
    <t>2. SAÍDAS HOSPITALARES POR ESPECIALIDADE</t>
  </si>
  <si>
    <t>Clínica Médica</t>
  </si>
  <si>
    <t>Clinica Cirúrgica</t>
  </si>
  <si>
    <t>Clinica Obstétrica</t>
  </si>
  <si>
    <t>Total</t>
  </si>
  <si>
    <t>3. CIRURGIAS ELETIVAS</t>
  </si>
  <si>
    <t xml:space="preserve">Meta </t>
  </si>
  <si>
    <t xml:space="preserve">Cirurgia Geral </t>
  </si>
  <si>
    <t xml:space="preserve">Ginecologia </t>
  </si>
  <si>
    <t>Obstetricia</t>
  </si>
  <si>
    <t>Urologia</t>
  </si>
  <si>
    <t>4. ATIVIDADE AMBULATORIAL</t>
  </si>
  <si>
    <t>Consulta Médica</t>
  </si>
  <si>
    <t>Consulta multiprofissional</t>
  </si>
  <si>
    <t xml:space="preserve">Pequenos Procedimentos Cirúrgicos Ambulatoriais </t>
  </si>
  <si>
    <t>5. ATENDIMENTO AMBULATORIAL CONSULTA MÉDICA</t>
  </si>
  <si>
    <t xml:space="preserve">Ginecologia/Obstetrícia </t>
  </si>
  <si>
    <t xml:space="preserve">Cardiologia (pré-operatório / risco cirúrgico) </t>
  </si>
  <si>
    <t xml:space="preserve">Pediatria </t>
  </si>
  <si>
    <t>Ortopedia</t>
  </si>
  <si>
    <t>6. ATENDIMENTO AMBULATORIAL CONSULTA NÃO MÉDICA</t>
  </si>
  <si>
    <t>Enfermagem</t>
  </si>
  <si>
    <t>Psicologia</t>
  </si>
  <si>
    <t>7. ATENDIMENTO AMBULATORIAL DE PROCED. AMBULATORIAIS</t>
  </si>
  <si>
    <t>8. ATENDIMENTO ÀS URGÊNCIAS REFERENCIADAS</t>
  </si>
  <si>
    <t>Meta Aditivo</t>
  </si>
  <si>
    <t>Atendimento Geral</t>
  </si>
  <si>
    <t>9.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</si>
  <si>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</si>
  <si>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</si>
  <si>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</si>
  <si>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</si>
  <si>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</si>
  <si>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</si>
  <si>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</si>
  <si>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</si>
  <si>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</si>
  <si>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</si>
  <si>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</si>
  <si>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</si>
  <si>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>10. SADT Interno</t>
  </si>
  <si>
    <t>Laboratório de Análises Clínicas</t>
  </si>
  <si>
    <t>Eletrocardiograma</t>
  </si>
  <si>
    <t>Radiografia</t>
  </si>
  <si>
    <t>USG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</si>
</sst>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mmm\-yy;@"/>
    <numFmt numFmtId="165" formatCode="[$-416]mmmm\-yy;@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E2F0D9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99CCFF"/>
      </patternFill>
    </fill>
    <fill>
      <patternFill patternType="solid">
        <fgColor rgb="FFC5E0B4"/>
        <bgColor rgb="FFE2F0D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Border="0" applyProtection="0"/>
  </cellStyleXfs>
  <cellXfs count="87">
    <xf numFmtId="0" fontId="0" fillId="0" borderId="0" xfId="0"/>
    <xf numFmtId="0" fontId="1" fillId="0" borderId="0" xfId="2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3" borderId="1" xfId="2" applyFont="1" applyFill="1" applyBorder="1" applyAlignment="1">
      <alignment horizontal="left" vertical="center" wrapText="1" indent="2"/>
    </xf>
    <xf numFmtId="3" fontId="3" fillId="3" borderId="1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 indent="2"/>
    </xf>
    <xf numFmtId="3" fontId="6" fillId="4" borderId="11" xfId="0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 indent="2"/>
    </xf>
    <xf numFmtId="3" fontId="3" fillId="3" borderId="3" xfId="2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left" vertical="center" wrapText="1"/>
    </xf>
    <xf numFmtId="3" fontId="3" fillId="3" borderId="5" xfId="2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5" fillId="3" borderId="3" xfId="2" applyFont="1" applyFill="1" applyBorder="1" applyAlignment="1">
      <alignment vertical="center" wrapTex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 indent="2"/>
    </xf>
    <xf numFmtId="0" fontId="5" fillId="0" borderId="6" xfId="2" applyFont="1" applyBorder="1" applyAlignment="1">
      <alignment horizontal="left" vertical="center" wrapText="1" indent="2"/>
    </xf>
    <xf numFmtId="3" fontId="3" fillId="3" borderId="7" xfId="2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3" fontId="7" fillId="4" borderId="12" xfId="0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indent="2"/>
    </xf>
    <xf numFmtId="0" fontId="3" fillId="3" borderId="5" xfId="2" applyFont="1" applyFill="1" applyBorder="1" applyAlignment="1">
      <alignment horizontal="left" vertical="center"/>
    </xf>
    <xf numFmtId="3" fontId="7" fillId="4" borderId="12" xfId="0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vertical="center"/>
    </xf>
    <xf numFmtId="0" fontId="5" fillId="3" borderId="4" xfId="2" applyFont="1" applyFill="1" applyBorder="1" applyAlignment="1">
      <alignment vertical="center"/>
    </xf>
    <xf numFmtId="0" fontId="5" fillId="3" borderId="3" xfId="2" applyFont="1" applyFill="1" applyBorder="1" applyAlignment="1">
      <alignment vertical="center"/>
    </xf>
    <xf numFmtId="0" fontId="5" fillId="3" borderId="5" xfId="2" applyFont="1" applyFill="1" applyBorder="1" applyAlignment="1">
      <alignment horizontal="left" vertical="center" wrapText="1" indent="2"/>
    </xf>
    <xf numFmtId="3" fontId="3" fillId="3" borderId="5" xfId="2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3" fontId="3" fillId="3" borderId="8" xfId="2" applyNumberFormat="1" applyFont="1" applyFill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center" vertical="center" wrapText="1"/>
    </xf>
    <xf numFmtId="3" fontId="5" fillId="3" borderId="2" xfId="2" applyNumberFormat="1" applyFont="1" applyFill="1" applyBorder="1" applyAlignment="1">
      <alignment horizontal="left" vertical="center" wrapText="1" indent="2"/>
    </xf>
    <xf numFmtId="3" fontId="5" fillId="0" borderId="3" xfId="2" applyNumberFormat="1" applyFont="1" applyBorder="1" applyAlignment="1">
      <alignment vertical="center"/>
    </xf>
    <xf numFmtId="3" fontId="5" fillId="0" borderId="2" xfId="2" applyNumberFormat="1" applyFont="1" applyBorder="1" applyAlignment="1">
      <alignment horizontal="left" vertical="center" wrapText="1" indent="2"/>
    </xf>
    <xf numFmtId="3" fontId="5" fillId="0" borderId="3" xfId="2" quotePrefix="1" applyNumberFormat="1" applyFont="1" applyBorder="1" applyAlignment="1">
      <alignment vertical="center"/>
    </xf>
    <xf numFmtId="3" fontId="3" fillId="0" borderId="2" xfId="2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" fillId="0" borderId="9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3" fontId="3" fillId="3" borderId="14" xfId="2" applyNumberFormat="1" applyFont="1" applyFill="1" applyBorder="1" applyAlignment="1">
      <alignment horizontal="center" vertical="center"/>
    </xf>
    <xf numFmtId="3" fontId="3" fillId="3" borderId="15" xfId="2" applyNumberFormat="1" applyFont="1" applyFill="1" applyBorder="1" applyAlignment="1">
      <alignment horizontal="center" vertical="center"/>
    </xf>
    <xf numFmtId="3" fontId="3" fillId="3" borderId="16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5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 indent="2"/>
    </xf>
  </cellXfs>
  <cellStyles count="5">
    <cellStyle name="Normal" xfId="0" builtinId="0"/>
    <cellStyle name="Normal 2" xfId="1" xr:uid="{00000000-0005-0000-0000-000001000000}"/>
    <cellStyle name="Normal 5 2" xfId="2" xr:uid="{00000000-0005-0000-0000-000002000000}"/>
    <cellStyle name="Normal 6 2" xfId="3" xr:uid="{00000000-0005-0000-0000-000003000000}"/>
    <cellStyle name="Porcentagem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161925</xdr:colOff>
      <xdr:row>0</xdr:row>
      <xdr:rowOff>66675</xdr:rowOff>
    </xdr:from>
    <xdr:to>
      <xdr:col>38</xdr:col>
      <xdr:colOff>47625</xdr:colOff>
      <xdr:row>0</xdr:row>
      <xdr:rowOff>762000</xdr:rowOff>
    </xdr:to>
    <xdr:pic>
      <xdr:nvPicPr>
        <xdr:cNvPr id="1025" name="Imagem 3">
          <a:extLst>
            <a:ext uri="{FF2B5EF4-FFF2-40B4-BE49-F238E27FC236}">
              <a16:creationId xmlns:a16="http://schemas.microsoft.com/office/drawing/2014/main" id="{7FF06AA6-DCF2-385F-D2B5-94307EA8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6675"/>
          <a:ext cx="1933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1847850</xdr:colOff>
      <xdr:row>0</xdr:row>
      <xdr:rowOff>714375</xdr:rowOff>
    </xdr:to>
    <xdr:pic>
      <xdr:nvPicPr>
        <xdr:cNvPr id="1026" name="Imagem 2">
          <a:extLst>
            <a:ext uri="{FF2B5EF4-FFF2-40B4-BE49-F238E27FC236}">
              <a16:creationId xmlns:a16="http://schemas.microsoft.com/office/drawing/2014/main" id="{0B3901D7-D56D-EE67-916A-BD841D8F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752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3057525</xdr:colOff>
      <xdr:row>0</xdr:row>
      <xdr:rowOff>66675</xdr:rowOff>
    </xdr:from>
    <xdr:to>
      <xdr:col>1</xdr:col>
      <xdr:colOff>333375</xdr:colOff>
      <xdr:row>0</xdr:row>
      <xdr:rowOff>561975</xdr:rowOff>
    </xdr:to>
    <xdr:pic>
      <xdr:nvPicPr>
        <xdr:cNvPr id="1027" name="Imagem 3" descr="Uma imagem contendo objeto, relógio&#10;&#10;Descrição gerada automaticamente">
          <a:extLst>
            <a:ext uri="{FF2B5EF4-FFF2-40B4-BE49-F238E27FC236}">
              <a16:creationId xmlns:a16="http://schemas.microsoft.com/office/drawing/2014/main" id="{FB7E54F2-ACF4-9FBE-E81D-0BDFAE7D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66675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med365.sharepoint.com/sites/BigData/Documentos%20Compartilhados/Dataverse/1.%20Reposit&#243;rios/1.%20Coleta%20de%20Dados/2.%20Mensal/2022%20-%20Relatorio%20Mensal%20-%20HETR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ção"/>
      <sheetName val="Desempenho"/>
      <sheetName val="Efetividade"/>
      <sheetName val="001.META_SAIDAS"/>
      <sheetName val="002.META_ATEND_AMB"/>
      <sheetName val="003.METAS_CIRURGIAS"/>
      <sheetName val="004.ATEND_TOT"/>
      <sheetName val="005.ATEND_URG"/>
      <sheetName val="006.ENTR_URG"/>
      <sheetName val="007.CLASSIF_RISCO"/>
      <sheetName val="008.PROC_ATEND"/>
      <sheetName val="009.ATEND_PERIOD"/>
      <sheetName val="010.ATEN_FAIX_ETAR"/>
      <sheetName val="011.ATEND_SEXO"/>
      <sheetName val="012.ENTRAD_INT"/>
      <sheetName val="013.PROC_INTER_PS"/>
      <sheetName val="014.INTERNACOES"/>
      <sheetName val="015.PROC_INTER"/>
      <sheetName val="016.REINT_GERAL"/>
      <sheetName val="018.PAC_DIA"/>
      <sheetName val="017.REINT_UTI"/>
      <sheetName val="019.SAID_CLIN"/>
      <sheetName val="020.TAX_OCUP"/>
      <sheetName val="021.MED_PERM"/>
      <sheetName val="022.INTER_SUB"/>
      <sheetName val="023.OBITOS+24H"/>
      <sheetName val="024.OBITOS-24H"/>
      <sheetName val="025.OBITOS_TOTAL"/>
      <sheetName val="026.OBITOS_OP"/>
      <sheetName val="027.TAX_MORT_GLOBAL"/>
      <sheetName val="028.TAX_MORT_INST"/>
      <sheetName val="029.TAX_MORT_OP"/>
      <sheetName val="030.TAB_CAP_INSTAL"/>
      <sheetName val="031.LEITOS_DIA"/>
      <sheetName val="032.ATEND_AMBU_CONS"/>
      <sheetName val="033.ATEND_AMBU_REG"/>
      <sheetName val="034.ATEND_AMBU_ESP"/>
      <sheetName val="035.ATEND_AMBU_NMED"/>
      <sheetName val="036.ATEND_AMBU_PPAMB"/>
      <sheetName val="037.AGEN_CANC_CIRU"/>
      <sheetName val="038.CIRU_PARTO"/>
      <sheetName val="039.CIRUR_ELET"/>
      <sheetName val="040.CIRURGIAS"/>
      <sheetName val="041.PARTOS"/>
      <sheetName val="042.PARTOS_PRIMIP"/>
      <sheetName val="043.APGAR_RN"/>
      <sheetName val="044.APGAR"/>
      <sheetName val="045.CCIH_PROC_LEIT_CRIT"/>
      <sheetName val="046.CCIH_PROC_ENF"/>
      <sheetName val="047.RAM_GRAV"/>
      <sheetName val="048.RAM_CLIN"/>
      <sheetName val="049.M1_IDENT_PCTE"/>
      <sheetName val="050.M2_COMUN_EFET"/>
      <sheetName val="051.M3_MED_ALTA_VIG"/>
      <sheetName val="052.M4_CIRUR_SEG"/>
      <sheetName val="053.M5_LAV_HIG_MAOS"/>
      <sheetName val="054.M6_QUEDAS"/>
      <sheetName val="055.M6_LPP"/>
      <sheetName val="056.FARM_CLIN_ATEND"/>
      <sheetName val="057.FARM_CLIN_INTER"/>
      <sheetName val="058.FARM_ACEIT"/>
      <sheetName val="059.ATEND_FONO_CLINICA"/>
      <sheetName val="060.ATEND_NUTRI"/>
      <sheetName val="061.ATEND_FISIO_CLINICA"/>
      <sheetName val="062.ATEND_SERV_SOC_CLINICA"/>
      <sheetName val="063.ATEND_PSICO_CLINICA"/>
      <sheetName val="064.SADT_LAB"/>
      <sheetName val="065.SADT_ECG"/>
      <sheetName val="066.SADT_ULTRA"/>
      <sheetName val="067.SADT_RX"/>
      <sheetName val="068.SADT_TOMO"/>
      <sheetName val="069.SADT_HEMO"/>
      <sheetName val="070.TESTE_RT-PCR_RT"/>
      <sheetName val="071.TESTE_COVID_INTER"/>
      <sheetName val="074.SUPR_SOL_COMPRAS"/>
      <sheetName val="072.TESTE_ANTIGENO_CC"/>
      <sheetName val="073.TESTE_ANTIGENO_INTER"/>
      <sheetName val="075.SUPR_SOL_COM_N_PADRAO"/>
      <sheetName val="076.SUPR_MEDIC_DISPENS"/>
      <sheetName val="077.SUPR_MEDIC_ECONO"/>
      <sheetName val="078.RH_AFAST_COL"/>
      <sheetName val="079.RH_TAB_COL_COVID"/>
      <sheetName val="080.RH_TO"/>
      <sheetName val="081.RH_ABS"/>
      <sheetName val="082.RH_HP"/>
      <sheetName val="083.RH_HTT"/>
      <sheetName val="084.RH_TR_COL"/>
      <sheetName val="085.SA_LAV"/>
      <sheetName val="086.SA_MAN_EC"/>
      <sheetName val="087.SA_TI"/>
      <sheetName val="088.SA_MAN"/>
      <sheetName val="089.FAT_PROC"/>
      <sheetName val="090.SAU"/>
      <sheetName val="000.MODELO8"/>
      <sheetName val="091.OUV"/>
      <sheetName val="Covid-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X25">
            <v>4974</v>
          </cell>
          <cell r="Y25">
            <v>5051</v>
          </cell>
          <cell r="Z25">
            <v>4448</v>
          </cell>
          <cell r="AA25">
            <v>2739</v>
          </cell>
          <cell r="AB25">
            <v>2759</v>
          </cell>
          <cell r="AC25">
            <v>3023</v>
          </cell>
          <cell r="AD25">
            <v>3754</v>
          </cell>
          <cell r="AE25">
            <v>4518</v>
          </cell>
          <cell r="AF25">
            <v>4115</v>
          </cell>
          <cell r="AG25">
            <v>4131</v>
          </cell>
          <cell r="AH25">
            <v>4021</v>
          </cell>
          <cell r="AI25">
            <v>3496</v>
          </cell>
          <cell r="AJ25">
            <v>3848</v>
          </cell>
          <cell r="AK25">
            <v>3171</v>
          </cell>
          <cell r="AL25">
            <v>2673</v>
          </cell>
          <cell r="AM25">
            <v>2574</v>
          </cell>
          <cell r="AN25">
            <v>3103</v>
          </cell>
          <cell r="AO25">
            <v>3387</v>
          </cell>
          <cell r="AP25">
            <v>3419</v>
          </cell>
          <cell r="AQ25">
            <v>3595</v>
          </cell>
          <cell r="AR25">
            <v>3819</v>
          </cell>
          <cell r="AS25">
            <v>3934</v>
          </cell>
          <cell r="AT25">
            <v>4135</v>
          </cell>
          <cell r="AU25">
            <v>5374</v>
          </cell>
          <cell r="AV25">
            <v>5642</v>
          </cell>
          <cell r="AW25">
            <v>4319</v>
          </cell>
          <cell r="AX25">
            <v>5376</v>
          </cell>
          <cell r="AY25">
            <v>5380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</sheetData>
      <sheetData sheetId="8" refreshError="1"/>
      <sheetData sheetId="9">
        <row r="7">
          <cell r="AG7">
            <v>46</v>
          </cell>
          <cell r="AH7">
            <v>19</v>
          </cell>
          <cell r="AI7">
            <v>126</v>
          </cell>
          <cell r="AJ7">
            <v>29</v>
          </cell>
          <cell r="AK7">
            <v>15</v>
          </cell>
          <cell r="AL7">
            <v>151</v>
          </cell>
          <cell r="AM7">
            <v>68</v>
          </cell>
          <cell r="AN7">
            <v>51</v>
          </cell>
          <cell r="AO7">
            <v>12</v>
          </cell>
          <cell r="AP7">
            <v>87</v>
          </cell>
          <cell r="AQ7">
            <v>40</v>
          </cell>
          <cell r="AR7">
            <v>39</v>
          </cell>
          <cell r="AS7">
            <v>10</v>
          </cell>
          <cell r="AT7">
            <v>6</v>
          </cell>
          <cell r="AU7">
            <v>6</v>
          </cell>
          <cell r="AV7">
            <v>25</v>
          </cell>
          <cell r="AW7">
            <v>47</v>
          </cell>
          <cell r="AX7">
            <v>3</v>
          </cell>
          <cell r="AY7">
            <v>8</v>
          </cell>
        </row>
        <row r="8">
          <cell r="AG8">
            <v>649</v>
          </cell>
          <cell r="AH8">
            <v>835</v>
          </cell>
          <cell r="AI8">
            <v>1228</v>
          </cell>
          <cell r="AJ8">
            <v>1428</v>
          </cell>
          <cell r="AK8">
            <v>1336</v>
          </cell>
          <cell r="AL8">
            <v>1063</v>
          </cell>
          <cell r="AM8">
            <v>1004</v>
          </cell>
          <cell r="AN8">
            <v>1378</v>
          </cell>
          <cell r="AO8">
            <v>1628</v>
          </cell>
          <cell r="AP8">
            <v>1424</v>
          </cell>
          <cell r="AQ8">
            <v>1474</v>
          </cell>
          <cell r="AR8">
            <v>1585</v>
          </cell>
          <cell r="AS8">
            <v>1679</v>
          </cell>
          <cell r="AT8">
            <v>2074</v>
          </cell>
          <cell r="AU8">
            <v>2791</v>
          </cell>
          <cell r="AV8">
            <v>2946</v>
          </cell>
          <cell r="AW8">
            <v>2127</v>
          </cell>
          <cell r="AX8">
            <v>2449</v>
          </cell>
          <cell r="AY8">
            <v>2368</v>
          </cell>
        </row>
        <row r="9">
          <cell r="AG9">
            <v>1293</v>
          </cell>
          <cell r="AH9">
            <v>1393</v>
          </cell>
          <cell r="AI9">
            <v>1265</v>
          </cell>
          <cell r="AJ9">
            <v>1402</v>
          </cell>
          <cell r="AK9">
            <v>1079</v>
          </cell>
          <cell r="AL9">
            <v>881</v>
          </cell>
          <cell r="AM9">
            <v>881</v>
          </cell>
          <cell r="AN9">
            <v>1095</v>
          </cell>
          <cell r="AO9">
            <v>1076</v>
          </cell>
          <cell r="AP9">
            <v>874</v>
          </cell>
          <cell r="AQ9">
            <v>1329</v>
          </cell>
          <cell r="AR9">
            <v>1352</v>
          </cell>
          <cell r="AS9">
            <v>1246</v>
          </cell>
          <cell r="AT9">
            <v>1369</v>
          </cell>
          <cell r="AU9">
            <v>1734</v>
          </cell>
          <cell r="AV9">
            <v>1759</v>
          </cell>
          <cell r="AW9">
            <v>1480</v>
          </cell>
          <cell r="AX9">
            <v>2161</v>
          </cell>
          <cell r="AY9">
            <v>2131</v>
          </cell>
        </row>
        <row r="10">
          <cell r="AG10">
            <v>745</v>
          </cell>
          <cell r="AH10">
            <v>683</v>
          </cell>
          <cell r="AI10">
            <v>688</v>
          </cell>
          <cell r="AJ10">
            <v>725</v>
          </cell>
          <cell r="AK10">
            <v>557</v>
          </cell>
          <cell r="AL10">
            <v>411</v>
          </cell>
          <cell r="AM10">
            <v>420</v>
          </cell>
          <cell r="AN10">
            <v>424</v>
          </cell>
          <cell r="AO10">
            <v>472</v>
          </cell>
          <cell r="AP10">
            <v>454</v>
          </cell>
          <cell r="AQ10">
            <v>562</v>
          </cell>
          <cell r="AR10">
            <v>661</v>
          </cell>
          <cell r="AS10">
            <v>568</v>
          </cell>
          <cell r="AT10">
            <v>541</v>
          </cell>
          <cell r="AU10">
            <v>628</v>
          </cell>
          <cell r="AV10">
            <v>777</v>
          </cell>
          <cell r="AW10">
            <v>541</v>
          </cell>
          <cell r="AX10">
            <v>639</v>
          </cell>
          <cell r="AY10">
            <v>730</v>
          </cell>
        </row>
        <row r="11">
          <cell r="AG11">
            <v>42</v>
          </cell>
          <cell r="AH11">
            <v>34</v>
          </cell>
          <cell r="AI11">
            <v>41</v>
          </cell>
          <cell r="AJ11">
            <v>35</v>
          </cell>
          <cell r="AK11">
            <v>23</v>
          </cell>
          <cell r="AL11">
            <v>15</v>
          </cell>
          <cell r="AM11">
            <v>16</v>
          </cell>
          <cell r="AN11">
            <v>9</v>
          </cell>
          <cell r="AO11">
            <v>23</v>
          </cell>
          <cell r="AP11">
            <v>23</v>
          </cell>
          <cell r="AQ11">
            <v>18</v>
          </cell>
          <cell r="AR11">
            <v>32</v>
          </cell>
          <cell r="AS11">
            <v>21</v>
          </cell>
          <cell r="AT11">
            <v>24</v>
          </cell>
          <cell r="AU11">
            <v>29</v>
          </cell>
          <cell r="AV11">
            <v>35</v>
          </cell>
          <cell r="AW11">
            <v>31</v>
          </cell>
          <cell r="AX11">
            <v>34</v>
          </cell>
          <cell r="AY11">
            <v>35</v>
          </cell>
        </row>
        <row r="12">
          <cell r="AG12">
            <v>106</v>
          </cell>
          <cell r="AH12">
            <v>114</v>
          </cell>
          <cell r="AI12">
            <v>141</v>
          </cell>
          <cell r="AJ12">
            <v>107</v>
          </cell>
          <cell r="AK12">
            <v>90</v>
          </cell>
          <cell r="AL12">
            <v>152</v>
          </cell>
          <cell r="AM12">
            <v>185</v>
          </cell>
          <cell r="AN12">
            <v>146</v>
          </cell>
          <cell r="AO12">
            <v>176</v>
          </cell>
          <cell r="AP12">
            <v>557</v>
          </cell>
          <cell r="AQ12">
            <v>172</v>
          </cell>
          <cell r="AR12">
            <v>150</v>
          </cell>
          <cell r="AS12">
            <v>410</v>
          </cell>
          <cell r="AT12">
            <v>121</v>
          </cell>
          <cell r="AU12">
            <v>186</v>
          </cell>
          <cell r="AV12">
            <v>100</v>
          </cell>
          <cell r="AW12">
            <v>93</v>
          </cell>
          <cell r="AX12">
            <v>90</v>
          </cell>
          <cell r="AY12">
            <v>132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>
        <row r="6"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70</v>
          </cell>
          <cell r="AJ6">
            <v>191</v>
          </cell>
          <cell r="AK6">
            <v>119</v>
          </cell>
          <cell r="AL6">
            <v>5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111</v>
          </cell>
          <cell r="AR6">
            <v>124</v>
          </cell>
          <cell r="AS6">
            <v>131</v>
          </cell>
          <cell r="AT6">
            <v>109</v>
          </cell>
          <cell r="AU6">
            <v>119</v>
          </cell>
          <cell r="AV6">
            <v>195</v>
          </cell>
          <cell r="AW6">
            <v>0</v>
          </cell>
          <cell r="AX6">
            <v>223</v>
          </cell>
          <cell r="AY6">
            <v>224</v>
          </cell>
        </row>
        <row r="7">
          <cell r="AE7">
            <v>70</v>
          </cell>
          <cell r="AF7">
            <v>59</v>
          </cell>
          <cell r="AG7">
            <v>61</v>
          </cell>
          <cell r="AH7">
            <v>40</v>
          </cell>
          <cell r="AI7">
            <v>65</v>
          </cell>
          <cell r="AJ7">
            <v>90</v>
          </cell>
          <cell r="AK7">
            <v>100</v>
          </cell>
          <cell r="AL7">
            <v>35</v>
          </cell>
          <cell r="AM7">
            <v>1</v>
          </cell>
          <cell r="AN7">
            <v>0</v>
          </cell>
          <cell r="AO7">
            <v>1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</row>
        <row r="8">
          <cell r="AY8">
            <v>81</v>
          </cell>
        </row>
        <row r="9">
          <cell r="AY9">
            <v>21</v>
          </cell>
        </row>
        <row r="11">
          <cell r="AY11">
            <v>4</v>
          </cell>
        </row>
        <row r="13">
          <cell r="AY13">
            <v>16</v>
          </cell>
        </row>
        <row r="25"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236</v>
          </cell>
          <cell r="AF25">
            <v>235</v>
          </cell>
          <cell r="AG25">
            <v>218</v>
          </cell>
          <cell r="AH25">
            <v>154</v>
          </cell>
          <cell r="AI25">
            <v>228</v>
          </cell>
          <cell r="AJ25">
            <v>412</v>
          </cell>
          <cell r="AK25">
            <v>339</v>
          </cell>
          <cell r="AL25">
            <v>206</v>
          </cell>
          <cell r="AM25">
            <v>180</v>
          </cell>
          <cell r="AN25">
            <v>190</v>
          </cell>
          <cell r="AO25">
            <v>181</v>
          </cell>
          <cell r="AP25">
            <v>189</v>
          </cell>
          <cell r="AQ25">
            <v>269</v>
          </cell>
          <cell r="AR25">
            <v>272</v>
          </cell>
          <cell r="AS25">
            <v>229</v>
          </cell>
          <cell r="AT25">
            <v>218</v>
          </cell>
          <cell r="AU25">
            <v>265</v>
          </cell>
          <cell r="AV25">
            <v>347</v>
          </cell>
          <cell r="AW25">
            <v>155</v>
          </cell>
          <cell r="AX25">
            <v>362</v>
          </cell>
        </row>
      </sheetData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>
        <row r="6">
          <cell r="AG6">
            <v>21</v>
          </cell>
          <cell r="AH6">
            <v>0</v>
          </cell>
          <cell r="AI6">
            <v>470</v>
          </cell>
          <cell r="AJ6">
            <v>907</v>
          </cell>
          <cell r="AK6">
            <v>1086</v>
          </cell>
          <cell r="AL6">
            <v>280</v>
          </cell>
          <cell r="AM6">
            <v>0</v>
          </cell>
          <cell r="AN6">
            <v>0</v>
          </cell>
          <cell r="AO6">
            <v>0</v>
          </cell>
          <cell r="AP6">
            <v>116</v>
          </cell>
          <cell r="AQ6">
            <v>542</v>
          </cell>
          <cell r="AR6">
            <v>791</v>
          </cell>
          <cell r="AS6">
            <v>750</v>
          </cell>
          <cell r="AT6">
            <v>614</v>
          </cell>
          <cell r="AU6">
            <v>403</v>
          </cell>
          <cell r="AV6">
            <v>702</v>
          </cell>
          <cell r="AW6">
            <v>94</v>
          </cell>
          <cell r="AX6">
            <v>504</v>
          </cell>
          <cell r="AY6">
            <v>804</v>
          </cell>
        </row>
        <row r="7">
          <cell r="AG7">
            <v>136</v>
          </cell>
          <cell r="AH7">
            <v>181</v>
          </cell>
          <cell r="AI7">
            <v>302</v>
          </cell>
          <cell r="AJ7">
            <v>316</v>
          </cell>
          <cell r="AK7">
            <v>150</v>
          </cell>
          <cell r="AL7">
            <v>120</v>
          </cell>
          <cell r="AM7">
            <v>0</v>
          </cell>
          <cell r="AN7">
            <v>0</v>
          </cell>
          <cell r="AO7">
            <v>0</v>
          </cell>
          <cell r="AP7">
            <v>9</v>
          </cell>
          <cell r="AQ7">
            <v>79</v>
          </cell>
          <cell r="AR7">
            <v>122</v>
          </cell>
          <cell r="AS7">
            <v>109</v>
          </cell>
          <cell r="AT7">
            <v>75</v>
          </cell>
          <cell r="AU7">
            <v>45</v>
          </cell>
          <cell r="AV7">
            <v>114</v>
          </cell>
          <cell r="AW7">
            <v>0</v>
          </cell>
          <cell r="AX7">
            <v>92</v>
          </cell>
          <cell r="AY7">
            <v>109</v>
          </cell>
        </row>
        <row r="8"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200</v>
          </cell>
          <cell r="AS8">
            <v>160</v>
          </cell>
          <cell r="AT8">
            <v>238</v>
          </cell>
          <cell r="AU8">
            <v>113</v>
          </cell>
          <cell r="AV8">
            <v>101</v>
          </cell>
          <cell r="AW8">
            <v>0</v>
          </cell>
          <cell r="AX8">
            <v>118</v>
          </cell>
          <cell r="AY8">
            <v>253</v>
          </cell>
        </row>
        <row r="9">
          <cell r="AG9">
            <v>43</v>
          </cell>
          <cell r="AH9">
            <v>36</v>
          </cell>
          <cell r="AI9">
            <v>39</v>
          </cell>
          <cell r="AJ9">
            <v>41</v>
          </cell>
          <cell r="AK9">
            <v>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</row>
        <row r="10">
          <cell r="AG10">
            <v>0</v>
          </cell>
          <cell r="AH10">
            <v>0</v>
          </cell>
          <cell r="AI10">
            <v>35</v>
          </cell>
          <cell r="AJ10">
            <v>92</v>
          </cell>
          <cell r="AK10">
            <v>126</v>
          </cell>
          <cell r="AL10">
            <v>5</v>
          </cell>
          <cell r="AM10">
            <v>0</v>
          </cell>
          <cell r="AN10">
            <v>0</v>
          </cell>
          <cell r="AO10">
            <v>0</v>
          </cell>
          <cell r="AP10">
            <v>4</v>
          </cell>
          <cell r="AQ10">
            <v>24</v>
          </cell>
          <cell r="AR10">
            <v>48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34</v>
          </cell>
          <cell r="AU11">
            <v>96</v>
          </cell>
          <cell r="AV11">
            <v>55</v>
          </cell>
          <cell r="AW11">
            <v>0</v>
          </cell>
          <cell r="AX11">
            <v>61</v>
          </cell>
          <cell r="AY11">
            <v>87</v>
          </cell>
        </row>
      </sheetData>
      <sheetData sheetId="37">
        <row r="6">
          <cell r="AG6">
            <v>200</v>
          </cell>
          <cell r="AH6">
            <v>206</v>
          </cell>
          <cell r="AI6">
            <v>860</v>
          </cell>
          <cell r="AJ6">
            <v>933</v>
          </cell>
          <cell r="AK6">
            <v>724</v>
          </cell>
          <cell r="AL6">
            <v>319</v>
          </cell>
          <cell r="AM6">
            <v>0</v>
          </cell>
          <cell r="AN6">
            <v>0</v>
          </cell>
          <cell r="AO6">
            <v>0</v>
          </cell>
          <cell r="AP6">
            <v>129</v>
          </cell>
          <cell r="AQ6">
            <v>709</v>
          </cell>
          <cell r="AR6">
            <v>683</v>
          </cell>
          <cell r="AS6">
            <v>798</v>
          </cell>
          <cell r="AT6">
            <v>700</v>
          </cell>
          <cell r="AU6">
            <v>572</v>
          </cell>
          <cell r="AV6">
            <v>685</v>
          </cell>
          <cell r="AW6">
            <v>51</v>
          </cell>
          <cell r="AX6">
            <v>618</v>
          </cell>
          <cell r="AY6">
            <v>877</v>
          </cell>
        </row>
        <row r="7">
          <cell r="AG7">
            <v>29</v>
          </cell>
          <cell r="AH7">
            <v>300</v>
          </cell>
          <cell r="AI7">
            <v>366</v>
          </cell>
          <cell r="AJ7">
            <v>477</v>
          </cell>
          <cell r="AK7">
            <v>622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85</v>
          </cell>
          <cell r="AR7">
            <v>58</v>
          </cell>
          <cell r="AS7">
            <v>240</v>
          </cell>
          <cell r="AT7">
            <v>162</v>
          </cell>
          <cell r="AU7">
            <v>175</v>
          </cell>
          <cell r="AV7">
            <v>0</v>
          </cell>
          <cell r="AW7">
            <v>0</v>
          </cell>
          <cell r="AX7">
            <v>280</v>
          </cell>
          <cell r="AY7">
            <v>163</v>
          </cell>
        </row>
      </sheetData>
      <sheetData sheetId="38">
        <row r="25">
          <cell r="AJ25">
            <v>232</v>
          </cell>
          <cell r="AK25">
            <v>167</v>
          </cell>
          <cell r="AL25">
            <v>198</v>
          </cell>
          <cell r="AM25">
            <v>230</v>
          </cell>
          <cell r="AN25">
            <v>249</v>
          </cell>
          <cell r="AO25">
            <v>248</v>
          </cell>
          <cell r="AP25">
            <v>233</v>
          </cell>
          <cell r="AQ25">
            <v>277</v>
          </cell>
          <cell r="AR25">
            <v>248</v>
          </cell>
          <cell r="AS25">
            <v>285</v>
          </cell>
          <cell r="AT25">
            <v>221</v>
          </cell>
          <cell r="AU25">
            <v>187</v>
          </cell>
          <cell r="AV25">
            <v>144</v>
          </cell>
          <cell r="AW25">
            <v>176</v>
          </cell>
          <cell r="AX25">
            <v>220</v>
          </cell>
          <cell r="AY25">
            <v>204</v>
          </cell>
        </row>
      </sheetData>
      <sheetData sheetId="39"/>
      <sheetData sheetId="40" refreshError="1"/>
      <sheetData sheetId="41">
        <row r="6">
          <cell r="AJ6">
            <v>166</v>
          </cell>
          <cell r="AK6">
            <v>127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94</v>
          </cell>
          <cell r="AR6">
            <v>117</v>
          </cell>
          <cell r="AS6">
            <v>115</v>
          </cell>
          <cell r="AT6">
            <v>104</v>
          </cell>
          <cell r="AU6">
            <v>69</v>
          </cell>
          <cell r="AV6">
            <v>157</v>
          </cell>
          <cell r="AW6">
            <v>0</v>
          </cell>
          <cell r="AX6">
            <v>186</v>
          </cell>
          <cell r="AY6">
            <v>119</v>
          </cell>
        </row>
        <row r="7">
          <cell r="AJ7">
            <v>84</v>
          </cell>
          <cell r="AK7">
            <v>63</v>
          </cell>
          <cell r="AL7">
            <v>31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6</v>
          </cell>
          <cell r="AR7">
            <v>5</v>
          </cell>
          <cell r="AS7">
            <v>13</v>
          </cell>
          <cell r="AT7">
            <v>8</v>
          </cell>
          <cell r="AU7">
            <v>25</v>
          </cell>
          <cell r="AV7">
            <v>20</v>
          </cell>
          <cell r="AW7">
            <v>0</v>
          </cell>
          <cell r="AX7">
            <v>22</v>
          </cell>
          <cell r="AY7">
            <v>45</v>
          </cell>
        </row>
        <row r="8">
          <cell r="AW8">
            <v>0</v>
          </cell>
          <cell r="AX8">
            <v>0</v>
          </cell>
          <cell r="AY8">
            <v>0</v>
          </cell>
        </row>
        <row r="9">
          <cell r="AJ9">
            <v>7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9</v>
          </cell>
          <cell r="AV9">
            <v>3</v>
          </cell>
          <cell r="AW9">
            <v>0</v>
          </cell>
          <cell r="AX9">
            <v>14</v>
          </cell>
          <cell r="AY9">
            <v>7</v>
          </cell>
        </row>
      </sheetData>
      <sheetData sheetId="42" refreshError="1"/>
      <sheetData sheetId="43" refreshError="1"/>
      <sheetData sheetId="44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25"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7624</v>
          </cell>
          <cell r="AD25">
            <v>10106</v>
          </cell>
          <cell r="AE25">
            <v>10797</v>
          </cell>
          <cell r="AF25">
            <v>8549</v>
          </cell>
          <cell r="AG25">
            <v>8082</v>
          </cell>
          <cell r="AH25">
            <v>6125</v>
          </cell>
          <cell r="AI25">
            <v>6757</v>
          </cell>
          <cell r="AJ25">
            <v>8361</v>
          </cell>
          <cell r="AK25">
            <v>8428</v>
          </cell>
          <cell r="AL25">
            <v>9228</v>
          </cell>
          <cell r="AM25">
            <v>8309</v>
          </cell>
          <cell r="AN25">
            <v>8306</v>
          </cell>
          <cell r="AO25">
            <v>8907</v>
          </cell>
          <cell r="AP25">
            <v>9390</v>
          </cell>
          <cell r="AQ25">
            <v>11187</v>
          </cell>
          <cell r="AR25">
            <v>10548</v>
          </cell>
          <cell r="AS25">
            <v>9055</v>
          </cell>
          <cell r="AT25">
            <v>9691</v>
          </cell>
          <cell r="AU25">
            <v>11865</v>
          </cell>
          <cell r="AV25">
            <v>13437</v>
          </cell>
          <cell r="AW25">
            <v>10821</v>
          </cell>
          <cell r="AX25">
            <v>15045</v>
          </cell>
          <cell r="AY25">
            <v>13933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</sheetData>
      <sheetData sheetId="67">
        <row r="25">
          <cell r="X25">
            <v>476</v>
          </cell>
          <cell r="Y25">
            <v>629</v>
          </cell>
          <cell r="Z25">
            <v>438</v>
          </cell>
          <cell r="AA25">
            <v>234</v>
          </cell>
          <cell r="AB25">
            <v>259</v>
          </cell>
          <cell r="AC25">
            <v>296</v>
          </cell>
          <cell r="AD25">
            <v>469</v>
          </cell>
          <cell r="AE25">
            <v>395</v>
          </cell>
          <cell r="AF25">
            <v>421</v>
          </cell>
          <cell r="AG25">
            <v>343</v>
          </cell>
          <cell r="AH25">
            <v>362</v>
          </cell>
          <cell r="AI25">
            <v>633</v>
          </cell>
          <cell r="AJ25">
            <v>706</v>
          </cell>
          <cell r="AK25">
            <v>556</v>
          </cell>
          <cell r="AL25">
            <v>318</v>
          </cell>
          <cell r="AM25">
            <v>229</v>
          </cell>
          <cell r="AN25">
            <v>271</v>
          </cell>
          <cell r="AO25">
            <v>283</v>
          </cell>
          <cell r="AP25">
            <v>294</v>
          </cell>
          <cell r="AQ25">
            <v>551</v>
          </cell>
          <cell r="AR25">
            <v>560</v>
          </cell>
          <cell r="AS25">
            <v>685</v>
          </cell>
          <cell r="AT25">
            <v>486</v>
          </cell>
          <cell r="AU25">
            <v>522</v>
          </cell>
          <cell r="AV25">
            <v>554</v>
          </cell>
          <cell r="AW25">
            <v>298</v>
          </cell>
          <cell r="AX25">
            <v>1070</v>
          </cell>
          <cell r="AY25">
            <v>664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</sheetData>
      <sheetData sheetId="68">
        <row r="25"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16</v>
          </cell>
          <cell r="AF25">
            <v>39</v>
          </cell>
          <cell r="AG25">
            <v>29</v>
          </cell>
          <cell r="AH25">
            <v>36</v>
          </cell>
          <cell r="AI25">
            <v>37</v>
          </cell>
          <cell r="AJ25">
            <v>74</v>
          </cell>
          <cell r="AK25">
            <v>65</v>
          </cell>
          <cell r="AL25">
            <v>25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19</v>
          </cell>
          <cell r="AR25">
            <v>2</v>
          </cell>
          <cell r="AS25">
            <v>37</v>
          </cell>
          <cell r="AT25">
            <v>76</v>
          </cell>
          <cell r="AU25">
            <v>87</v>
          </cell>
          <cell r="AV25">
            <v>93</v>
          </cell>
          <cell r="AW25">
            <v>4</v>
          </cell>
          <cell r="AX25">
            <v>47</v>
          </cell>
          <cell r="AY25">
            <v>128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</sheetData>
      <sheetData sheetId="69">
        <row r="25"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1475</v>
          </cell>
          <cell r="AE25">
            <v>1561</v>
          </cell>
          <cell r="AF25">
            <v>1294</v>
          </cell>
          <cell r="AG25">
            <v>1138</v>
          </cell>
          <cell r="AH25">
            <v>972</v>
          </cell>
          <cell r="AI25">
            <v>796</v>
          </cell>
          <cell r="AJ25">
            <v>1342</v>
          </cell>
          <cell r="AK25">
            <v>1269</v>
          </cell>
          <cell r="AL25">
            <v>1448</v>
          </cell>
          <cell r="AM25">
            <v>952</v>
          </cell>
          <cell r="AN25">
            <v>1239</v>
          </cell>
          <cell r="AO25">
            <v>1320</v>
          </cell>
          <cell r="AP25">
            <v>1548</v>
          </cell>
          <cell r="AQ25">
            <v>1579</v>
          </cell>
          <cell r="AR25">
            <v>1554</v>
          </cell>
          <cell r="AS25">
            <v>1521</v>
          </cell>
          <cell r="AT25">
            <v>1423</v>
          </cell>
          <cell r="AU25">
            <v>1888</v>
          </cell>
          <cell r="AV25">
            <v>1860</v>
          </cell>
          <cell r="AW25">
            <v>978</v>
          </cell>
          <cell r="AX25">
            <v>1363</v>
          </cell>
          <cell r="AY25">
            <v>1735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</sheetData>
      <sheetData sheetId="70">
        <row r="25"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39</v>
          </cell>
          <cell r="AN25">
            <v>32</v>
          </cell>
          <cell r="AO25">
            <v>60</v>
          </cell>
          <cell r="AP25">
            <v>58</v>
          </cell>
          <cell r="AQ25">
            <v>54</v>
          </cell>
          <cell r="AR25">
            <v>58</v>
          </cell>
          <cell r="AS25">
            <v>41</v>
          </cell>
          <cell r="AT25">
            <v>59</v>
          </cell>
          <cell r="AU25">
            <v>80</v>
          </cell>
          <cell r="AV25">
            <v>61</v>
          </cell>
          <cell r="AW25">
            <v>60</v>
          </cell>
          <cell r="AX25">
            <v>62</v>
          </cell>
          <cell r="AY25">
            <v>88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V65"/>
  <sheetViews>
    <sheetView showGridLines="0" tabSelected="1" zoomScaleNormal="100" zoomScaleSheetLayoutView="100" workbookViewId="0">
      <selection activeCell="AD6" sqref="AD6"/>
    </sheetView>
  </sheetViews>
  <sheetFormatPr defaultColWidth="8.7109375" defaultRowHeight="15"/>
  <cols>
    <col min="1" max="1" width="65.7109375" style="71" customWidth="1"/>
    <col min="2" max="2" width="20.7109375" style="64" customWidth="1"/>
    <col min="3" max="26" width="17.42578125" style="64" hidden="1" customWidth="1"/>
    <col min="27" max="28" width="13.7109375" style="64" hidden="1" customWidth="1"/>
    <col min="29" max="29" width="13.7109375" style="72" hidden="1" customWidth="1"/>
    <col min="30" max="30" width="30.7109375" style="72" customWidth="1"/>
    <col min="31" max="38" width="23.7109375" style="72" hidden="1" customWidth="1"/>
    <col min="39" max="16384" width="8.7109375" style="1"/>
  </cols>
  <sheetData>
    <row r="1" spans="1:38" ht="68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8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8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38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38" s="5" customFormat="1">
      <c r="A5" s="2" t="s">
        <v>3</v>
      </c>
      <c r="B5" s="3" t="s">
        <v>4</v>
      </c>
      <c r="C5" s="4">
        <v>43831</v>
      </c>
      <c r="D5" s="4">
        <f t="shared" ref="D5:AL5" si="0">_xll.FIMMÊS(C5,0)+1</f>
        <v>43862</v>
      </c>
      <c r="E5" s="4">
        <f t="shared" si="0"/>
        <v>43891</v>
      </c>
      <c r="F5" s="4">
        <f t="shared" si="0"/>
        <v>43922</v>
      </c>
      <c r="G5" s="4">
        <f t="shared" si="0"/>
        <v>43952</v>
      </c>
      <c r="H5" s="4">
        <f t="shared" si="0"/>
        <v>43983</v>
      </c>
      <c r="I5" s="4">
        <f t="shared" si="0"/>
        <v>44013</v>
      </c>
      <c r="J5" s="4">
        <f t="shared" si="0"/>
        <v>44044</v>
      </c>
      <c r="K5" s="4">
        <f t="shared" si="0"/>
        <v>44075</v>
      </c>
      <c r="L5" s="4">
        <f t="shared" si="0"/>
        <v>44105</v>
      </c>
      <c r="M5" s="4">
        <f t="shared" si="0"/>
        <v>44136</v>
      </c>
      <c r="N5" s="4">
        <f t="shared" si="0"/>
        <v>44166</v>
      </c>
      <c r="O5" s="4">
        <f t="shared" si="0"/>
        <v>44197</v>
      </c>
      <c r="P5" s="4">
        <f t="shared" si="0"/>
        <v>44228</v>
      </c>
      <c r="Q5" s="4">
        <f t="shared" si="0"/>
        <v>44256</v>
      </c>
      <c r="R5" s="4">
        <f t="shared" si="0"/>
        <v>44287</v>
      </c>
      <c r="S5" s="4">
        <f t="shared" si="0"/>
        <v>44317</v>
      </c>
      <c r="T5" s="4">
        <f t="shared" si="0"/>
        <v>44348</v>
      </c>
      <c r="U5" s="4">
        <f t="shared" si="0"/>
        <v>44378</v>
      </c>
      <c r="V5" s="4">
        <f t="shared" si="0"/>
        <v>44409</v>
      </c>
      <c r="W5" s="4">
        <f t="shared" si="0"/>
        <v>44440</v>
      </c>
      <c r="X5" s="4">
        <f t="shared" si="0"/>
        <v>44470</v>
      </c>
      <c r="Y5" s="4">
        <f t="shared" si="0"/>
        <v>44501</v>
      </c>
      <c r="Z5" s="4">
        <f t="shared" si="0"/>
        <v>44531</v>
      </c>
      <c r="AA5" s="4">
        <f t="shared" si="0"/>
        <v>44562</v>
      </c>
      <c r="AB5" s="4">
        <f t="shared" si="0"/>
        <v>44593</v>
      </c>
      <c r="AC5" s="4">
        <f t="shared" si="0"/>
        <v>44621</v>
      </c>
      <c r="AD5" s="4">
        <f t="shared" si="0"/>
        <v>44652</v>
      </c>
      <c r="AE5" s="4">
        <f t="shared" si="0"/>
        <v>44682</v>
      </c>
      <c r="AF5" s="4">
        <f t="shared" si="0"/>
        <v>44713</v>
      </c>
      <c r="AG5" s="4">
        <f t="shared" si="0"/>
        <v>44743</v>
      </c>
      <c r="AH5" s="4">
        <f t="shared" si="0"/>
        <v>44774</v>
      </c>
      <c r="AI5" s="4">
        <f t="shared" si="0"/>
        <v>44805</v>
      </c>
      <c r="AJ5" s="4">
        <f t="shared" si="0"/>
        <v>44835</v>
      </c>
      <c r="AK5" s="4">
        <f t="shared" si="0"/>
        <v>44866</v>
      </c>
      <c r="AL5" s="4">
        <f t="shared" si="0"/>
        <v>44896</v>
      </c>
    </row>
    <row r="6" spans="1:38">
      <c r="A6" s="6" t="s">
        <v>5</v>
      </c>
      <c r="B6" s="7">
        <f>B15</f>
        <v>435</v>
      </c>
      <c r="C6" s="8">
        <f t="shared" ref="C6:Z6" si="1">C15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236</v>
      </c>
      <c r="K6" s="8">
        <f t="shared" si="1"/>
        <v>235</v>
      </c>
      <c r="L6" s="8">
        <f t="shared" si="1"/>
        <v>218</v>
      </c>
      <c r="M6" s="8">
        <f t="shared" si="1"/>
        <v>154</v>
      </c>
      <c r="N6" s="8">
        <f t="shared" si="1"/>
        <v>228</v>
      </c>
      <c r="O6" s="8">
        <f t="shared" si="1"/>
        <v>412</v>
      </c>
      <c r="P6" s="8">
        <f t="shared" si="1"/>
        <v>339</v>
      </c>
      <c r="Q6" s="8">
        <f t="shared" si="1"/>
        <v>206</v>
      </c>
      <c r="R6" s="8">
        <f t="shared" si="1"/>
        <v>180</v>
      </c>
      <c r="S6" s="8">
        <f t="shared" si="1"/>
        <v>190</v>
      </c>
      <c r="T6" s="8">
        <f t="shared" si="1"/>
        <v>181</v>
      </c>
      <c r="U6" s="8">
        <f t="shared" si="1"/>
        <v>189</v>
      </c>
      <c r="V6" s="8">
        <f t="shared" si="1"/>
        <v>269</v>
      </c>
      <c r="W6" s="8">
        <f t="shared" si="1"/>
        <v>272</v>
      </c>
      <c r="X6" s="8">
        <f t="shared" si="1"/>
        <v>229</v>
      </c>
      <c r="Y6" s="8">
        <f t="shared" si="1"/>
        <v>218</v>
      </c>
      <c r="Z6" s="8">
        <f t="shared" si="1"/>
        <v>265</v>
      </c>
      <c r="AA6" s="8">
        <f>AA15</f>
        <v>347</v>
      </c>
      <c r="AB6" s="8">
        <f t="shared" ref="AB6:AL6" si="2">AB15</f>
        <v>155</v>
      </c>
      <c r="AC6" s="8">
        <f t="shared" si="2"/>
        <v>362</v>
      </c>
      <c r="AD6" s="8">
        <f t="shared" si="2"/>
        <v>346</v>
      </c>
      <c r="AE6" s="8">
        <f t="shared" si="2"/>
        <v>0</v>
      </c>
      <c r="AF6" s="8">
        <f t="shared" si="2"/>
        <v>0</v>
      </c>
      <c r="AG6" s="8">
        <f t="shared" si="2"/>
        <v>0</v>
      </c>
      <c r="AH6" s="8">
        <f t="shared" si="2"/>
        <v>0</v>
      </c>
      <c r="AI6" s="8">
        <f t="shared" si="2"/>
        <v>0</v>
      </c>
      <c r="AJ6" s="8">
        <f t="shared" si="2"/>
        <v>0</v>
      </c>
      <c r="AK6" s="8">
        <f t="shared" si="2"/>
        <v>0</v>
      </c>
      <c r="AL6" s="8">
        <f t="shared" si="2"/>
        <v>0</v>
      </c>
    </row>
    <row r="7" spans="1:38">
      <c r="A7" s="6" t="s">
        <v>6</v>
      </c>
      <c r="B7" s="7">
        <f>B18</f>
        <v>100</v>
      </c>
      <c r="C7" s="9">
        <f t="shared" ref="C7:Z7" si="3">C22</f>
        <v>0</v>
      </c>
      <c r="D7" s="9">
        <f t="shared" si="3"/>
        <v>0</v>
      </c>
      <c r="E7" s="9">
        <f t="shared" si="3"/>
        <v>0</v>
      </c>
      <c r="F7" s="9">
        <f t="shared" si="3"/>
        <v>0</v>
      </c>
      <c r="G7" s="9">
        <f t="shared" si="3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257</v>
      </c>
      <c r="P7" s="9">
        <f t="shared" si="3"/>
        <v>191</v>
      </c>
      <c r="Q7" s="9">
        <f t="shared" si="3"/>
        <v>31</v>
      </c>
      <c r="R7" s="9">
        <f t="shared" si="3"/>
        <v>0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100</v>
      </c>
      <c r="W7" s="9">
        <f t="shared" si="3"/>
        <v>122</v>
      </c>
      <c r="X7" s="9">
        <f t="shared" si="3"/>
        <v>128</v>
      </c>
      <c r="Y7" s="9">
        <f t="shared" si="3"/>
        <v>112</v>
      </c>
      <c r="Z7" s="9">
        <f t="shared" si="3"/>
        <v>103</v>
      </c>
      <c r="AA7" s="9">
        <f>AA22</f>
        <v>180</v>
      </c>
      <c r="AB7" s="9">
        <f t="shared" ref="AB7:AL7" si="4">AB22</f>
        <v>0</v>
      </c>
      <c r="AC7" s="9">
        <f t="shared" si="4"/>
        <v>222</v>
      </c>
      <c r="AD7" s="9">
        <f t="shared" si="4"/>
        <v>171</v>
      </c>
      <c r="AE7" s="9">
        <f t="shared" si="4"/>
        <v>0</v>
      </c>
      <c r="AF7" s="9">
        <f t="shared" si="4"/>
        <v>0</v>
      </c>
      <c r="AG7" s="9">
        <f t="shared" si="4"/>
        <v>0</v>
      </c>
      <c r="AH7" s="9">
        <f t="shared" si="4"/>
        <v>0</v>
      </c>
      <c r="AI7" s="9">
        <f t="shared" si="4"/>
        <v>0</v>
      </c>
      <c r="AJ7" s="9">
        <f t="shared" si="4"/>
        <v>0</v>
      </c>
      <c r="AK7" s="9">
        <f t="shared" si="4"/>
        <v>0</v>
      </c>
      <c r="AL7" s="9">
        <f t="shared" si="4"/>
        <v>0</v>
      </c>
    </row>
    <row r="8" spans="1:38">
      <c r="A8" s="10" t="s">
        <v>7</v>
      </c>
      <c r="B8" s="7">
        <f>B31+B40+B45</f>
        <v>1721</v>
      </c>
      <c r="C8" s="11">
        <f t="shared" ref="C8:Z8" si="5">C28</f>
        <v>0</v>
      </c>
      <c r="D8" s="11">
        <f t="shared" si="5"/>
        <v>0</v>
      </c>
      <c r="E8" s="11">
        <f t="shared" si="5"/>
        <v>0</v>
      </c>
      <c r="F8" s="11">
        <f t="shared" si="5"/>
        <v>0</v>
      </c>
      <c r="G8" s="11">
        <f t="shared" si="5"/>
        <v>0</v>
      </c>
      <c r="H8" s="11">
        <f t="shared" si="5"/>
        <v>0</v>
      </c>
      <c r="I8" s="11">
        <f t="shared" si="5"/>
        <v>0</v>
      </c>
      <c r="J8" s="11">
        <f t="shared" si="5"/>
        <v>0</v>
      </c>
      <c r="K8" s="11">
        <f t="shared" si="5"/>
        <v>0</v>
      </c>
      <c r="L8" s="11">
        <f t="shared" si="5"/>
        <v>429</v>
      </c>
      <c r="M8" s="11">
        <f t="shared" si="5"/>
        <v>723</v>
      </c>
      <c r="N8" s="11">
        <f t="shared" si="5"/>
        <v>2072</v>
      </c>
      <c r="O8" s="11">
        <f t="shared" si="5"/>
        <v>2998</v>
      </c>
      <c r="P8" s="11">
        <f t="shared" si="5"/>
        <v>2877</v>
      </c>
      <c r="Q8" s="11">
        <f t="shared" si="5"/>
        <v>922</v>
      </c>
      <c r="R8" s="11">
        <f t="shared" si="5"/>
        <v>230</v>
      </c>
      <c r="S8" s="11">
        <f t="shared" si="5"/>
        <v>249</v>
      </c>
      <c r="T8" s="11">
        <f t="shared" si="5"/>
        <v>248</v>
      </c>
      <c r="U8" s="11">
        <f t="shared" si="5"/>
        <v>491</v>
      </c>
      <c r="V8" s="11">
        <f t="shared" si="5"/>
        <v>1716</v>
      </c>
      <c r="W8" s="11">
        <f t="shared" si="5"/>
        <v>2150</v>
      </c>
      <c r="X8" s="11">
        <f t="shared" si="5"/>
        <v>2342</v>
      </c>
      <c r="Y8" s="11">
        <f t="shared" si="5"/>
        <v>2044</v>
      </c>
      <c r="Z8" s="11">
        <f t="shared" si="5"/>
        <v>1591</v>
      </c>
      <c r="AA8" s="11">
        <f>AA28</f>
        <v>1801</v>
      </c>
      <c r="AB8" s="11">
        <f t="shared" ref="AB8:AL8" si="6">AB28</f>
        <v>321</v>
      </c>
      <c r="AC8" s="11">
        <f t="shared" si="6"/>
        <v>1893</v>
      </c>
      <c r="AD8" s="11">
        <f t="shared" si="6"/>
        <v>2497</v>
      </c>
      <c r="AE8" s="11">
        <f t="shared" si="6"/>
        <v>0</v>
      </c>
      <c r="AF8" s="11">
        <f t="shared" si="6"/>
        <v>0</v>
      </c>
      <c r="AG8" s="11">
        <f t="shared" si="6"/>
        <v>0</v>
      </c>
      <c r="AH8" s="11">
        <f t="shared" si="6"/>
        <v>0</v>
      </c>
      <c r="AI8" s="11">
        <f t="shared" si="6"/>
        <v>0</v>
      </c>
      <c r="AJ8" s="11">
        <f t="shared" si="6"/>
        <v>0</v>
      </c>
      <c r="AK8" s="11">
        <f t="shared" si="6"/>
        <v>0</v>
      </c>
      <c r="AL8" s="11">
        <f t="shared" si="6"/>
        <v>0</v>
      </c>
    </row>
    <row r="9" spans="1:38">
      <c r="A9" s="12" t="s">
        <v>8</v>
      </c>
      <c r="B9" s="13"/>
      <c r="C9" s="14">
        <f t="shared" ref="C9:Z9" si="7">C49</f>
        <v>4974</v>
      </c>
      <c r="D9" s="14">
        <f t="shared" si="7"/>
        <v>5051</v>
      </c>
      <c r="E9" s="14">
        <f t="shared" si="7"/>
        <v>4448</v>
      </c>
      <c r="F9" s="14">
        <f t="shared" si="7"/>
        <v>2739</v>
      </c>
      <c r="G9" s="14">
        <f t="shared" si="7"/>
        <v>2759</v>
      </c>
      <c r="H9" s="14">
        <f t="shared" si="7"/>
        <v>3023</v>
      </c>
      <c r="I9" s="14">
        <f t="shared" si="7"/>
        <v>3754</v>
      </c>
      <c r="J9" s="14">
        <f t="shared" si="7"/>
        <v>4518</v>
      </c>
      <c r="K9" s="14">
        <f t="shared" si="7"/>
        <v>4115</v>
      </c>
      <c r="L9" s="14">
        <f t="shared" si="7"/>
        <v>4131</v>
      </c>
      <c r="M9" s="14">
        <f t="shared" si="7"/>
        <v>4021</v>
      </c>
      <c r="N9" s="14">
        <f t="shared" si="7"/>
        <v>3496</v>
      </c>
      <c r="O9" s="14">
        <f t="shared" si="7"/>
        <v>3848</v>
      </c>
      <c r="P9" s="14">
        <f t="shared" si="7"/>
        <v>3171</v>
      </c>
      <c r="Q9" s="14">
        <f t="shared" si="7"/>
        <v>2673</v>
      </c>
      <c r="R9" s="14">
        <f t="shared" si="7"/>
        <v>2574</v>
      </c>
      <c r="S9" s="14">
        <f t="shared" si="7"/>
        <v>3103</v>
      </c>
      <c r="T9" s="14">
        <f t="shared" si="7"/>
        <v>3387</v>
      </c>
      <c r="U9" s="14">
        <f t="shared" si="7"/>
        <v>3419</v>
      </c>
      <c r="V9" s="14">
        <f t="shared" si="7"/>
        <v>3595</v>
      </c>
      <c r="W9" s="14">
        <f t="shared" si="7"/>
        <v>3819</v>
      </c>
      <c r="X9" s="14">
        <f t="shared" si="7"/>
        <v>3934</v>
      </c>
      <c r="Y9" s="14">
        <f t="shared" si="7"/>
        <v>4135</v>
      </c>
      <c r="Z9" s="14">
        <f t="shared" si="7"/>
        <v>5374</v>
      </c>
      <c r="AA9" s="14">
        <f>AA49</f>
        <v>5642</v>
      </c>
      <c r="AB9" s="14">
        <f t="shared" ref="AB9:AL9" si="8">AB49</f>
        <v>4319</v>
      </c>
      <c r="AC9" s="14">
        <f t="shared" si="8"/>
        <v>5376</v>
      </c>
      <c r="AD9" s="14">
        <f t="shared" si="8"/>
        <v>5380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14">
        <f t="shared" si="8"/>
        <v>0</v>
      </c>
      <c r="AI9" s="14">
        <f t="shared" si="8"/>
        <v>0</v>
      </c>
      <c r="AJ9" s="14">
        <f t="shared" si="8"/>
        <v>0</v>
      </c>
      <c r="AK9" s="14">
        <f t="shared" si="8"/>
        <v>0</v>
      </c>
      <c r="AL9" s="14">
        <f t="shared" si="8"/>
        <v>0</v>
      </c>
    </row>
    <row r="10" spans="1:38" ht="6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</row>
    <row r="11" spans="1:38" s="5" customFormat="1">
      <c r="A11" s="2" t="s">
        <v>9</v>
      </c>
      <c r="B11" s="3" t="s">
        <v>4</v>
      </c>
      <c r="C11" s="20">
        <f t="shared" ref="C11:AL11" si="9">C$5</f>
        <v>43831</v>
      </c>
      <c r="D11" s="20">
        <f t="shared" si="9"/>
        <v>43862</v>
      </c>
      <c r="E11" s="20">
        <f t="shared" si="9"/>
        <v>43891</v>
      </c>
      <c r="F11" s="20">
        <f t="shared" si="9"/>
        <v>43922</v>
      </c>
      <c r="G11" s="20">
        <f t="shared" si="9"/>
        <v>43952</v>
      </c>
      <c r="H11" s="20">
        <f t="shared" si="9"/>
        <v>43983</v>
      </c>
      <c r="I11" s="20">
        <f t="shared" si="9"/>
        <v>44013</v>
      </c>
      <c r="J11" s="20">
        <f t="shared" si="9"/>
        <v>44044</v>
      </c>
      <c r="K11" s="20">
        <f t="shared" si="9"/>
        <v>44075</v>
      </c>
      <c r="L11" s="20">
        <f t="shared" si="9"/>
        <v>44105</v>
      </c>
      <c r="M11" s="20">
        <f t="shared" si="9"/>
        <v>44136</v>
      </c>
      <c r="N11" s="20">
        <f t="shared" si="9"/>
        <v>44166</v>
      </c>
      <c r="O11" s="20">
        <f t="shared" si="9"/>
        <v>44197</v>
      </c>
      <c r="P11" s="20">
        <f t="shared" si="9"/>
        <v>44228</v>
      </c>
      <c r="Q11" s="20">
        <f t="shared" si="9"/>
        <v>44256</v>
      </c>
      <c r="R11" s="20">
        <f t="shared" si="9"/>
        <v>44287</v>
      </c>
      <c r="S11" s="20">
        <f t="shared" si="9"/>
        <v>44317</v>
      </c>
      <c r="T11" s="20">
        <f t="shared" si="9"/>
        <v>44348</v>
      </c>
      <c r="U11" s="20">
        <f t="shared" si="9"/>
        <v>44378</v>
      </c>
      <c r="V11" s="20">
        <f t="shared" si="9"/>
        <v>44409</v>
      </c>
      <c r="W11" s="20">
        <f t="shared" si="9"/>
        <v>44440</v>
      </c>
      <c r="X11" s="20">
        <f t="shared" si="9"/>
        <v>44470</v>
      </c>
      <c r="Y11" s="20">
        <f t="shared" si="9"/>
        <v>44501</v>
      </c>
      <c r="Z11" s="20">
        <f t="shared" si="9"/>
        <v>44531</v>
      </c>
      <c r="AA11" s="20">
        <f t="shared" si="9"/>
        <v>44562</v>
      </c>
      <c r="AB11" s="20">
        <f t="shared" si="9"/>
        <v>44593</v>
      </c>
      <c r="AC11" s="20">
        <f t="shared" si="9"/>
        <v>44621</v>
      </c>
      <c r="AD11" s="21">
        <f t="shared" si="9"/>
        <v>44652</v>
      </c>
      <c r="AE11" s="21">
        <f t="shared" si="9"/>
        <v>44682</v>
      </c>
      <c r="AF11" s="21">
        <f t="shared" si="9"/>
        <v>44713</v>
      </c>
      <c r="AG11" s="21">
        <f t="shared" si="9"/>
        <v>44743</v>
      </c>
      <c r="AH11" s="21">
        <f t="shared" si="9"/>
        <v>44774</v>
      </c>
      <c r="AI11" s="21">
        <f t="shared" si="9"/>
        <v>44805</v>
      </c>
      <c r="AJ11" s="21">
        <f t="shared" si="9"/>
        <v>44835</v>
      </c>
      <c r="AK11" s="21">
        <f t="shared" si="9"/>
        <v>44866</v>
      </c>
      <c r="AL11" s="21">
        <f t="shared" si="9"/>
        <v>44896</v>
      </c>
    </row>
    <row r="12" spans="1:38">
      <c r="A12" s="6" t="s">
        <v>10</v>
      </c>
      <c r="B12" s="22">
        <v>78</v>
      </c>
      <c r="C12" s="9">
        <f>'[1]019.SAID_CLIN'!X25-C13-C14</f>
        <v>0</v>
      </c>
      <c r="D12" s="9">
        <f>'[1]019.SAID_CLIN'!Y25-D13-D14</f>
        <v>0</v>
      </c>
      <c r="E12" s="9">
        <f>'[1]019.SAID_CLIN'!Z25-E13-E14</f>
        <v>0</v>
      </c>
      <c r="F12" s="9">
        <f>'[1]019.SAID_CLIN'!AA25-F13-F14</f>
        <v>0</v>
      </c>
      <c r="G12" s="9">
        <f>'[1]019.SAID_CLIN'!AB25-G13-G14</f>
        <v>0</v>
      </c>
      <c r="H12" s="9">
        <f>'[1]019.SAID_CLIN'!AC25-H13-H14</f>
        <v>0</v>
      </c>
      <c r="I12" s="9">
        <f>'[1]019.SAID_CLIN'!AD25-I13-I14</f>
        <v>0</v>
      </c>
      <c r="J12" s="9">
        <f>'[1]019.SAID_CLIN'!AE25-J13-J14</f>
        <v>166</v>
      </c>
      <c r="K12" s="9">
        <f>'[1]019.SAID_CLIN'!AF25-K13-K14</f>
        <v>176</v>
      </c>
      <c r="L12" s="9">
        <f>'[1]019.SAID_CLIN'!AG25-L13-L14</f>
        <v>157</v>
      </c>
      <c r="M12" s="9">
        <f>'[1]019.SAID_CLIN'!AH25-M13-M14</f>
        <v>114</v>
      </c>
      <c r="N12" s="9">
        <f>'[1]019.SAID_CLIN'!AI25-N13-N14</f>
        <v>93</v>
      </c>
      <c r="O12" s="9">
        <f>'[1]019.SAID_CLIN'!AJ25-O13-O14</f>
        <v>131</v>
      </c>
      <c r="P12" s="9">
        <f>'[1]019.SAID_CLIN'!AK25-P13-P14</f>
        <v>120</v>
      </c>
      <c r="Q12" s="9">
        <f>'[1]019.SAID_CLIN'!AL25-Q13-Q14</f>
        <v>166</v>
      </c>
      <c r="R12" s="9">
        <f>'[1]019.SAID_CLIN'!AM25-R13-R14</f>
        <v>179</v>
      </c>
      <c r="S12" s="9">
        <f>'[1]019.SAID_CLIN'!AN25-S13-S14</f>
        <v>190</v>
      </c>
      <c r="T12" s="9">
        <f>'[1]019.SAID_CLIN'!AO25-T13-T14</f>
        <v>180</v>
      </c>
      <c r="U12" s="9">
        <f>'[1]019.SAID_CLIN'!AP25-U13-U14</f>
        <v>189</v>
      </c>
      <c r="V12" s="9">
        <f>'[1]019.SAID_CLIN'!AQ25-V13-V14</f>
        <v>158</v>
      </c>
      <c r="W12" s="9">
        <f>'[1]019.SAID_CLIN'!AR25-W13-W14</f>
        <v>148</v>
      </c>
      <c r="X12" s="9">
        <f>'[1]019.SAID_CLIN'!AS25-X13-X14</f>
        <v>98</v>
      </c>
      <c r="Y12" s="9">
        <f>'[1]019.SAID_CLIN'!AT25-Y13-Y14</f>
        <v>109</v>
      </c>
      <c r="Z12" s="9">
        <f>'[1]019.SAID_CLIN'!AU25-Z13-Z14</f>
        <v>146</v>
      </c>
      <c r="AA12" s="9">
        <f>'[1]019.SAID_CLIN'!AV25-AA13-AA14</f>
        <v>152</v>
      </c>
      <c r="AB12" s="9">
        <f>'[1]019.SAID_CLIN'!AW25-AB13-AB14</f>
        <v>155</v>
      </c>
      <c r="AC12" s="9">
        <f>'[1]019.SAID_CLIN'!AX25-AC13-AC14</f>
        <v>139</v>
      </c>
      <c r="AD12" s="9">
        <f>'[1]019.SAID_CLIN'!AY8+'[1]019.SAID_CLIN'!AY9+'[1]019.SAID_CLIN'!AY11+'[1]019.SAID_CLIN'!AY13</f>
        <v>122</v>
      </c>
      <c r="AE12" s="9">
        <f>'[1]019.SAID_CLIN'!AZ8+'[1]019.SAID_CLIN'!AZ9+'[1]019.SAID_CLIN'!AZ11+'[1]019.SAID_CLIN'!AZ13</f>
        <v>0</v>
      </c>
      <c r="AF12" s="9">
        <f>'[1]019.SAID_CLIN'!BA8+'[1]019.SAID_CLIN'!BA9+'[1]019.SAID_CLIN'!BA11+'[1]019.SAID_CLIN'!BA13</f>
        <v>0</v>
      </c>
      <c r="AG12" s="9">
        <f>'[1]019.SAID_CLIN'!BB8+'[1]019.SAID_CLIN'!BB9+'[1]019.SAID_CLIN'!BB11+'[1]019.SAID_CLIN'!BB13</f>
        <v>0</v>
      </c>
      <c r="AH12" s="9">
        <f>'[1]019.SAID_CLIN'!BC8+'[1]019.SAID_CLIN'!BC9+'[1]019.SAID_CLIN'!BC11+'[1]019.SAID_CLIN'!BC13</f>
        <v>0</v>
      </c>
      <c r="AI12" s="9">
        <f>'[1]019.SAID_CLIN'!BD8+'[1]019.SAID_CLIN'!BD9+'[1]019.SAID_CLIN'!BD11+'[1]019.SAID_CLIN'!BD13</f>
        <v>0</v>
      </c>
      <c r="AJ12" s="9">
        <f>'[1]019.SAID_CLIN'!BE8+'[1]019.SAID_CLIN'!BE9+'[1]019.SAID_CLIN'!BE11+'[1]019.SAID_CLIN'!BE13</f>
        <v>0</v>
      </c>
      <c r="AK12" s="9">
        <f>'[1]019.SAID_CLIN'!BF8+'[1]019.SAID_CLIN'!BF9+'[1]019.SAID_CLIN'!BF11+'[1]019.SAID_CLIN'!BF13</f>
        <v>0</v>
      </c>
      <c r="AL12" s="9">
        <f>'[1]019.SAID_CLIN'!BG8+'[1]019.SAID_CLIN'!BG9+'[1]019.SAID_CLIN'!BG11+'[1]019.SAID_CLIN'!BG13</f>
        <v>0</v>
      </c>
    </row>
    <row r="13" spans="1:38">
      <c r="A13" s="6" t="s">
        <v>11</v>
      </c>
      <c r="B13" s="7">
        <v>233</v>
      </c>
      <c r="C13" s="11">
        <f>'[1]019.SAID_CLIN'!X6</f>
        <v>0</v>
      </c>
      <c r="D13" s="11">
        <f>'[1]019.SAID_CLIN'!Y6</f>
        <v>0</v>
      </c>
      <c r="E13" s="11">
        <f>'[1]019.SAID_CLIN'!Z6</f>
        <v>0</v>
      </c>
      <c r="F13" s="11">
        <f>'[1]019.SAID_CLIN'!AA6</f>
        <v>0</v>
      </c>
      <c r="G13" s="11">
        <f>'[1]019.SAID_CLIN'!AB6</f>
        <v>0</v>
      </c>
      <c r="H13" s="11">
        <f>'[1]019.SAID_CLIN'!AC6</f>
        <v>0</v>
      </c>
      <c r="I13" s="11">
        <f>'[1]019.SAID_CLIN'!AD6</f>
        <v>0</v>
      </c>
      <c r="J13" s="11">
        <f>'[1]019.SAID_CLIN'!AE6</f>
        <v>0</v>
      </c>
      <c r="K13" s="11">
        <f>'[1]019.SAID_CLIN'!AF6</f>
        <v>0</v>
      </c>
      <c r="L13" s="11">
        <f>'[1]019.SAID_CLIN'!AG6</f>
        <v>0</v>
      </c>
      <c r="M13" s="11">
        <f>'[1]019.SAID_CLIN'!AH6</f>
        <v>0</v>
      </c>
      <c r="N13" s="11">
        <f>'[1]019.SAID_CLIN'!AI6</f>
        <v>70</v>
      </c>
      <c r="O13" s="11">
        <f>'[1]019.SAID_CLIN'!AJ6</f>
        <v>191</v>
      </c>
      <c r="P13" s="11">
        <f>'[1]019.SAID_CLIN'!AK6</f>
        <v>119</v>
      </c>
      <c r="Q13" s="11">
        <f>'[1]019.SAID_CLIN'!AL6</f>
        <v>5</v>
      </c>
      <c r="R13" s="11">
        <f>'[1]019.SAID_CLIN'!AM6</f>
        <v>0</v>
      </c>
      <c r="S13" s="11">
        <f>'[1]019.SAID_CLIN'!AN6</f>
        <v>0</v>
      </c>
      <c r="T13" s="11">
        <f>'[1]019.SAID_CLIN'!AO6</f>
        <v>0</v>
      </c>
      <c r="U13" s="11">
        <f>'[1]019.SAID_CLIN'!AP6</f>
        <v>0</v>
      </c>
      <c r="V13" s="11">
        <f>'[1]019.SAID_CLIN'!AQ6</f>
        <v>111</v>
      </c>
      <c r="W13" s="11">
        <f>'[1]019.SAID_CLIN'!AR6</f>
        <v>124</v>
      </c>
      <c r="X13" s="11">
        <f>'[1]019.SAID_CLIN'!AS6</f>
        <v>131</v>
      </c>
      <c r="Y13" s="11">
        <f>'[1]019.SAID_CLIN'!AT6</f>
        <v>109</v>
      </c>
      <c r="Z13" s="11">
        <f>'[1]019.SAID_CLIN'!AU6</f>
        <v>119</v>
      </c>
      <c r="AA13" s="11">
        <f>'[1]019.SAID_CLIN'!AV6</f>
        <v>195</v>
      </c>
      <c r="AB13" s="11">
        <f>'[1]019.SAID_CLIN'!AW6</f>
        <v>0</v>
      </c>
      <c r="AC13" s="11">
        <f>'[1]019.SAID_CLIN'!AX6</f>
        <v>223</v>
      </c>
      <c r="AD13" s="11">
        <f>'[1]019.SAID_CLIN'!AY6</f>
        <v>224</v>
      </c>
      <c r="AE13" s="11">
        <f>'[1]019.SAID_CLIN'!AZ6</f>
        <v>0</v>
      </c>
      <c r="AF13" s="11">
        <f>'[1]019.SAID_CLIN'!BA6</f>
        <v>0</v>
      </c>
      <c r="AG13" s="11">
        <f>'[1]019.SAID_CLIN'!BB6</f>
        <v>0</v>
      </c>
      <c r="AH13" s="11">
        <f>'[1]019.SAID_CLIN'!BC6</f>
        <v>0</v>
      </c>
      <c r="AI13" s="11">
        <f>'[1]019.SAID_CLIN'!BD6</f>
        <v>0</v>
      </c>
      <c r="AJ13" s="11">
        <f>'[1]019.SAID_CLIN'!BE6</f>
        <v>0</v>
      </c>
      <c r="AK13" s="11">
        <f>'[1]019.SAID_CLIN'!BF6</f>
        <v>0</v>
      </c>
      <c r="AL13" s="11">
        <f>'[1]019.SAID_CLIN'!BG6</f>
        <v>0</v>
      </c>
    </row>
    <row r="14" spans="1:38">
      <c r="A14" s="6" t="s">
        <v>12</v>
      </c>
      <c r="B14" s="7">
        <v>124</v>
      </c>
      <c r="C14" s="11">
        <f>'[1]019.SAID_CLIN'!X7</f>
        <v>0</v>
      </c>
      <c r="D14" s="11">
        <f>'[1]019.SAID_CLIN'!Y7</f>
        <v>0</v>
      </c>
      <c r="E14" s="11">
        <f>'[1]019.SAID_CLIN'!Z7</f>
        <v>0</v>
      </c>
      <c r="F14" s="11">
        <f>'[1]019.SAID_CLIN'!AA7</f>
        <v>0</v>
      </c>
      <c r="G14" s="11">
        <f>'[1]019.SAID_CLIN'!AB7</f>
        <v>0</v>
      </c>
      <c r="H14" s="11">
        <f>'[1]019.SAID_CLIN'!AC7</f>
        <v>0</v>
      </c>
      <c r="I14" s="11">
        <f>'[1]019.SAID_CLIN'!AD7</f>
        <v>0</v>
      </c>
      <c r="J14" s="11">
        <f>'[1]019.SAID_CLIN'!AE7</f>
        <v>70</v>
      </c>
      <c r="K14" s="11">
        <f>'[1]019.SAID_CLIN'!AF7</f>
        <v>59</v>
      </c>
      <c r="L14" s="11">
        <f>'[1]019.SAID_CLIN'!AG7</f>
        <v>61</v>
      </c>
      <c r="M14" s="11">
        <f>'[1]019.SAID_CLIN'!AH7</f>
        <v>40</v>
      </c>
      <c r="N14" s="11">
        <f>'[1]019.SAID_CLIN'!AI7</f>
        <v>65</v>
      </c>
      <c r="O14" s="11">
        <f>'[1]019.SAID_CLIN'!AJ7</f>
        <v>90</v>
      </c>
      <c r="P14" s="11">
        <f>'[1]019.SAID_CLIN'!AK7</f>
        <v>100</v>
      </c>
      <c r="Q14" s="11">
        <f>'[1]019.SAID_CLIN'!AL7</f>
        <v>35</v>
      </c>
      <c r="R14" s="11">
        <f>'[1]019.SAID_CLIN'!AM7</f>
        <v>1</v>
      </c>
      <c r="S14" s="11">
        <f>'[1]019.SAID_CLIN'!AN7</f>
        <v>0</v>
      </c>
      <c r="T14" s="11">
        <f>'[1]019.SAID_CLIN'!AO7</f>
        <v>1</v>
      </c>
      <c r="U14" s="11">
        <f>'[1]019.SAID_CLIN'!AP7</f>
        <v>0</v>
      </c>
      <c r="V14" s="11">
        <f>'[1]019.SAID_CLIN'!AQ7</f>
        <v>0</v>
      </c>
      <c r="W14" s="11">
        <f>'[1]019.SAID_CLIN'!AR7</f>
        <v>0</v>
      </c>
      <c r="X14" s="11">
        <f>'[1]019.SAID_CLIN'!AS7</f>
        <v>0</v>
      </c>
      <c r="Y14" s="11">
        <f>'[1]019.SAID_CLIN'!AT7</f>
        <v>0</v>
      </c>
      <c r="Z14" s="11">
        <f>'[1]019.SAID_CLIN'!AU7</f>
        <v>0</v>
      </c>
      <c r="AA14" s="11">
        <f>'[1]019.SAID_CLIN'!AV7</f>
        <v>0</v>
      </c>
      <c r="AB14" s="11">
        <f>'[1]019.SAID_CLIN'!AW7</f>
        <v>0</v>
      </c>
      <c r="AC14" s="11">
        <f>'[1]019.SAID_CLIN'!AX7</f>
        <v>0</v>
      </c>
      <c r="AD14" s="11">
        <f>'[1]019.SAID_CLIN'!AY7</f>
        <v>0</v>
      </c>
      <c r="AE14" s="11">
        <f>'[1]019.SAID_CLIN'!AZ7</f>
        <v>0</v>
      </c>
      <c r="AF14" s="11">
        <f>'[1]019.SAID_CLIN'!BA7</f>
        <v>0</v>
      </c>
      <c r="AG14" s="11">
        <f>'[1]019.SAID_CLIN'!BB7</f>
        <v>0</v>
      </c>
      <c r="AH14" s="11">
        <f>'[1]019.SAID_CLIN'!BC7</f>
        <v>0</v>
      </c>
      <c r="AI14" s="11">
        <f>'[1]019.SAID_CLIN'!BD7</f>
        <v>0</v>
      </c>
      <c r="AJ14" s="11">
        <f>'[1]019.SAID_CLIN'!BE7</f>
        <v>0</v>
      </c>
      <c r="AK14" s="11">
        <f>'[1]019.SAID_CLIN'!BF7</f>
        <v>0</v>
      </c>
      <c r="AL14" s="11">
        <f>'[1]019.SAID_CLIN'!BG7</f>
        <v>0</v>
      </c>
    </row>
    <row r="15" spans="1:38" s="5" customFormat="1">
      <c r="A15" s="23" t="s">
        <v>13</v>
      </c>
      <c r="B15" s="24">
        <f>SUM(B12:B14)</f>
        <v>435</v>
      </c>
      <c r="C15" s="25">
        <f>SUM(C12:C14)</f>
        <v>0</v>
      </c>
      <c r="D15" s="25">
        <f t="shared" ref="D15:AL15" si="10">SUM(D12:D14)</f>
        <v>0</v>
      </c>
      <c r="E15" s="25">
        <f t="shared" si="10"/>
        <v>0</v>
      </c>
      <c r="F15" s="25">
        <f t="shared" si="10"/>
        <v>0</v>
      </c>
      <c r="G15" s="25">
        <f t="shared" si="10"/>
        <v>0</v>
      </c>
      <c r="H15" s="25">
        <f t="shared" si="10"/>
        <v>0</v>
      </c>
      <c r="I15" s="25">
        <f t="shared" si="10"/>
        <v>0</v>
      </c>
      <c r="J15" s="25">
        <f t="shared" si="10"/>
        <v>236</v>
      </c>
      <c r="K15" s="25">
        <f t="shared" si="10"/>
        <v>235</v>
      </c>
      <c r="L15" s="25">
        <f t="shared" si="10"/>
        <v>218</v>
      </c>
      <c r="M15" s="25">
        <f t="shared" si="10"/>
        <v>154</v>
      </c>
      <c r="N15" s="25">
        <f t="shared" si="10"/>
        <v>228</v>
      </c>
      <c r="O15" s="25">
        <f t="shared" si="10"/>
        <v>412</v>
      </c>
      <c r="P15" s="25">
        <f t="shared" si="10"/>
        <v>339</v>
      </c>
      <c r="Q15" s="25">
        <f t="shared" si="10"/>
        <v>206</v>
      </c>
      <c r="R15" s="25">
        <f t="shared" si="10"/>
        <v>180</v>
      </c>
      <c r="S15" s="25">
        <f t="shared" si="10"/>
        <v>190</v>
      </c>
      <c r="T15" s="25">
        <f t="shared" si="10"/>
        <v>181</v>
      </c>
      <c r="U15" s="25">
        <f t="shared" si="10"/>
        <v>189</v>
      </c>
      <c r="V15" s="25">
        <f t="shared" si="10"/>
        <v>269</v>
      </c>
      <c r="W15" s="25">
        <f t="shared" si="10"/>
        <v>272</v>
      </c>
      <c r="X15" s="25">
        <f t="shared" si="10"/>
        <v>229</v>
      </c>
      <c r="Y15" s="25">
        <f t="shared" si="10"/>
        <v>218</v>
      </c>
      <c r="Z15" s="25">
        <f t="shared" si="10"/>
        <v>265</v>
      </c>
      <c r="AA15" s="25">
        <f t="shared" si="10"/>
        <v>347</v>
      </c>
      <c r="AB15" s="25">
        <f t="shared" si="10"/>
        <v>155</v>
      </c>
      <c r="AC15" s="25">
        <f t="shared" si="10"/>
        <v>362</v>
      </c>
      <c r="AD15" s="25">
        <f t="shared" si="10"/>
        <v>346</v>
      </c>
      <c r="AE15" s="25">
        <f t="shared" si="10"/>
        <v>0</v>
      </c>
      <c r="AF15" s="25">
        <f t="shared" si="10"/>
        <v>0</v>
      </c>
      <c r="AG15" s="25">
        <f t="shared" si="10"/>
        <v>0</v>
      </c>
      <c r="AH15" s="25">
        <f t="shared" si="10"/>
        <v>0</v>
      </c>
      <c r="AI15" s="25">
        <f t="shared" si="10"/>
        <v>0</v>
      </c>
      <c r="AJ15" s="25">
        <f t="shared" si="10"/>
        <v>0</v>
      </c>
      <c r="AK15" s="25">
        <f t="shared" si="10"/>
        <v>0</v>
      </c>
      <c r="AL15" s="25">
        <f t="shared" si="10"/>
        <v>0</v>
      </c>
    </row>
    <row r="16" spans="1:38" ht="6.75" customHeight="1">
      <c r="A16" s="1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</row>
    <row r="17" spans="1:38" s="5" customFormat="1">
      <c r="A17" s="2" t="s">
        <v>14</v>
      </c>
      <c r="B17" s="3" t="s">
        <v>15</v>
      </c>
      <c r="C17" s="20">
        <f t="shared" ref="C17:AL17" si="11">C$5</f>
        <v>43831</v>
      </c>
      <c r="D17" s="20">
        <f t="shared" si="11"/>
        <v>43862</v>
      </c>
      <c r="E17" s="20">
        <f t="shared" si="11"/>
        <v>43891</v>
      </c>
      <c r="F17" s="20">
        <f t="shared" si="11"/>
        <v>43922</v>
      </c>
      <c r="G17" s="20">
        <f t="shared" si="11"/>
        <v>43952</v>
      </c>
      <c r="H17" s="20">
        <f t="shared" si="11"/>
        <v>43983</v>
      </c>
      <c r="I17" s="20">
        <f t="shared" si="11"/>
        <v>44013</v>
      </c>
      <c r="J17" s="20">
        <f t="shared" si="11"/>
        <v>44044</v>
      </c>
      <c r="K17" s="20">
        <f t="shared" si="11"/>
        <v>44075</v>
      </c>
      <c r="L17" s="20">
        <f t="shared" si="11"/>
        <v>44105</v>
      </c>
      <c r="M17" s="20">
        <f t="shared" si="11"/>
        <v>44136</v>
      </c>
      <c r="N17" s="20">
        <f t="shared" si="11"/>
        <v>44166</v>
      </c>
      <c r="O17" s="20">
        <f t="shared" si="11"/>
        <v>44197</v>
      </c>
      <c r="P17" s="20">
        <f t="shared" si="11"/>
        <v>44228</v>
      </c>
      <c r="Q17" s="20">
        <f t="shared" si="11"/>
        <v>44256</v>
      </c>
      <c r="R17" s="20">
        <f t="shared" si="11"/>
        <v>44287</v>
      </c>
      <c r="S17" s="20">
        <f t="shared" si="11"/>
        <v>44317</v>
      </c>
      <c r="T17" s="20">
        <f t="shared" si="11"/>
        <v>44348</v>
      </c>
      <c r="U17" s="20">
        <f t="shared" si="11"/>
        <v>44378</v>
      </c>
      <c r="V17" s="20">
        <f t="shared" si="11"/>
        <v>44409</v>
      </c>
      <c r="W17" s="20">
        <f t="shared" si="11"/>
        <v>44440</v>
      </c>
      <c r="X17" s="20">
        <f t="shared" si="11"/>
        <v>44470</v>
      </c>
      <c r="Y17" s="20">
        <f t="shared" si="11"/>
        <v>44501</v>
      </c>
      <c r="Z17" s="20">
        <f t="shared" si="11"/>
        <v>44531</v>
      </c>
      <c r="AA17" s="20">
        <f t="shared" si="11"/>
        <v>44562</v>
      </c>
      <c r="AB17" s="20">
        <f t="shared" si="11"/>
        <v>44593</v>
      </c>
      <c r="AC17" s="20">
        <f t="shared" si="11"/>
        <v>44621</v>
      </c>
      <c r="AD17" s="21">
        <f t="shared" si="11"/>
        <v>44652</v>
      </c>
      <c r="AE17" s="21">
        <f t="shared" si="11"/>
        <v>44682</v>
      </c>
      <c r="AF17" s="21">
        <f t="shared" si="11"/>
        <v>44713</v>
      </c>
      <c r="AG17" s="21">
        <f t="shared" si="11"/>
        <v>44743</v>
      </c>
      <c r="AH17" s="21">
        <f t="shared" si="11"/>
        <v>44774</v>
      </c>
      <c r="AI17" s="21">
        <f t="shared" si="11"/>
        <v>44805</v>
      </c>
      <c r="AJ17" s="21">
        <f t="shared" si="11"/>
        <v>44835</v>
      </c>
      <c r="AK17" s="21">
        <f t="shared" si="11"/>
        <v>44866</v>
      </c>
      <c r="AL17" s="21">
        <f t="shared" si="11"/>
        <v>44896</v>
      </c>
    </row>
    <row r="18" spans="1:38">
      <c r="A18" s="10" t="s">
        <v>16</v>
      </c>
      <c r="B18" s="80">
        <v>100</v>
      </c>
      <c r="C18" s="9">
        <f>'[1]039.CIRUR_ELET'!X6</f>
        <v>0</v>
      </c>
      <c r="D18" s="9">
        <f>'[1]039.CIRUR_ELET'!Y6</f>
        <v>0</v>
      </c>
      <c r="E18" s="9">
        <f>'[1]039.CIRUR_ELET'!Z6</f>
        <v>0</v>
      </c>
      <c r="F18" s="9">
        <f>'[1]039.CIRUR_ELET'!AA6</f>
        <v>0</v>
      </c>
      <c r="G18" s="9">
        <f>'[1]039.CIRUR_ELET'!AB6</f>
        <v>0</v>
      </c>
      <c r="H18" s="9">
        <f>'[1]039.CIRUR_ELET'!AC6</f>
        <v>0</v>
      </c>
      <c r="I18" s="9">
        <f>'[1]039.CIRUR_ELET'!AD6</f>
        <v>0</v>
      </c>
      <c r="J18" s="9">
        <f>'[1]039.CIRUR_ELET'!AE6</f>
        <v>0</v>
      </c>
      <c r="K18" s="9">
        <f>'[1]039.CIRUR_ELET'!AF6</f>
        <v>0</v>
      </c>
      <c r="L18" s="9">
        <f>'[1]039.CIRUR_ELET'!AG6</f>
        <v>0</v>
      </c>
      <c r="M18" s="9">
        <f>'[1]039.CIRUR_ELET'!AH6</f>
        <v>0</v>
      </c>
      <c r="N18" s="9">
        <f>'[1]039.CIRUR_ELET'!AI6</f>
        <v>0</v>
      </c>
      <c r="O18" s="9">
        <f>'[1]039.CIRUR_ELET'!AJ6</f>
        <v>166</v>
      </c>
      <c r="P18" s="9">
        <f>'[1]039.CIRUR_ELET'!AK6</f>
        <v>127</v>
      </c>
      <c r="Q18" s="9">
        <f>'[1]039.CIRUR_ELET'!AL6</f>
        <v>0</v>
      </c>
      <c r="R18" s="9">
        <f>'[1]039.CIRUR_ELET'!AM6</f>
        <v>0</v>
      </c>
      <c r="S18" s="9">
        <f>'[1]039.CIRUR_ELET'!AN6</f>
        <v>0</v>
      </c>
      <c r="T18" s="9">
        <f>'[1]039.CIRUR_ELET'!AO6</f>
        <v>0</v>
      </c>
      <c r="U18" s="9">
        <f>'[1]039.CIRUR_ELET'!AP6</f>
        <v>0</v>
      </c>
      <c r="V18" s="9">
        <f>'[1]039.CIRUR_ELET'!AQ6</f>
        <v>94</v>
      </c>
      <c r="W18" s="9">
        <f>'[1]039.CIRUR_ELET'!AR6</f>
        <v>117</v>
      </c>
      <c r="X18" s="9">
        <f>'[1]039.CIRUR_ELET'!AS6</f>
        <v>115</v>
      </c>
      <c r="Y18" s="9">
        <f>'[1]039.CIRUR_ELET'!AT6</f>
        <v>104</v>
      </c>
      <c r="Z18" s="9">
        <f>'[1]039.CIRUR_ELET'!AU6</f>
        <v>69</v>
      </c>
      <c r="AA18" s="9">
        <f>'[1]039.CIRUR_ELET'!AV6</f>
        <v>157</v>
      </c>
      <c r="AB18" s="9">
        <f>'[1]039.CIRUR_ELET'!AW6</f>
        <v>0</v>
      </c>
      <c r="AC18" s="9">
        <f>'[1]039.CIRUR_ELET'!AX6</f>
        <v>186</v>
      </c>
      <c r="AD18" s="9">
        <f>'[1]039.CIRUR_ELET'!AY6</f>
        <v>119</v>
      </c>
      <c r="AE18" s="9">
        <f>'[1]039.CIRUR_ELET'!AZ6</f>
        <v>0</v>
      </c>
      <c r="AF18" s="9">
        <f>'[1]039.CIRUR_ELET'!BA6</f>
        <v>0</v>
      </c>
      <c r="AG18" s="9">
        <f>'[1]039.CIRUR_ELET'!BB6</f>
        <v>0</v>
      </c>
      <c r="AH18" s="9">
        <f>'[1]039.CIRUR_ELET'!BC6</f>
        <v>0</v>
      </c>
      <c r="AI18" s="9">
        <f>'[1]039.CIRUR_ELET'!BD6</f>
        <v>0</v>
      </c>
      <c r="AJ18" s="9">
        <f>'[1]039.CIRUR_ELET'!BE6</f>
        <v>0</v>
      </c>
      <c r="AK18" s="9">
        <f>'[1]039.CIRUR_ELET'!BF6</f>
        <v>0</v>
      </c>
      <c r="AL18" s="9">
        <f>'[1]039.CIRUR_ELET'!BG6</f>
        <v>0</v>
      </c>
    </row>
    <row r="19" spans="1:38">
      <c r="A19" s="10" t="s">
        <v>17</v>
      </c>
      <c r="B19" s="80"/>
      <c r="C19" s="9">
        <f>'[1]039.CIRUR_ELET'!X7</f>
        <v>0</v>
      </c>
      <c r="D19" s="9">
        <f>'[1]039.CIRUR_ELET'!Y7</f>
        <v>0</v>
      </c>
      <c r="E19" s="9">
        <f>'[1]039.CIRUR_ELET'!Z7</f>
        <v>0</v>
      </c>
      <c r="F19" s="9">
        <f>'[1]039.CIRUR_ELET'!AA7</f>
        <v>0</v>
      </c>
      <c r="G19" s="9">
        <f>'[1]039.CIRUR_ELET'!AB7</f>
        <v>0</v>
      </c>
      <c r="H19" s="9">
        <f>'[1]039.CIRUR_ELET'!AC7</f>
        <v>0</v>
      </c>
      <c r="I19" s="9">
        <f>'[1]039.CIRUR_ELET'!AD7</f>
        <v>0</v>
      </c>
      <c r="J19" s="9">
        <f>'[1]039.CIRUR_ELET'!AE7</f>
        <v>0</v>
      </c>
      <c r="K19" s="9">
        <f>'[1]039.CIRUR_ELET'!AF7</f>
        <v>0</v>
      </c>
      <c r="L19" s="9">
        <f>'[1]039.CIRUR_ELET'!AG7</f>
        <v>0</v>
      </c>
      <c r="M19" s="9">
        <f>'[1]039.CIRUR_ELET'!AH7</f>
        <v>0</v>
      </c>
      <c r="N19" s="9">
        <f>'[1]039.CIRUR_ELET'!AI7</f>
        <v>0</v>
      </c>
      <c r="O19" s="9">
        <f>'[1]039.CIRUR_ELET'!AJ7</f>
        <v>84</v>
      </c>
      <c r="P19" s="9">
        <f>'[1]039.CIRUR_ELET'!AK7</f>
        <v>63</v>
      </c>
      <c r="Q19" s="9">
        <f>'[1]039.CIRUR_ELET'!AL7</f>
        <v>31</v>
      </c>
      <c r="R19" s="9">
        <f>'[1]039.CIRUR_ELET'!AM7</f>
        <v>0</v>
      </c>
      <c r="S19" s="9">
        <f>'[1]039.CIRUR_ELET'!AN7</f>
        <v>0</v>
      </c>
      <c r="T19" s="9">
        <f>'[1]039.CIRUR_ELET'!AO7</f>
        <v>0</v>
      </c>
      <c r="U19" s="9">
        <f>'[1]039.CIRUR_ELET'!AP7</f>
        <v>0</v>
      </c>
      <c r="V19" s="9">
        <f>'[1]039.CIRUR_ELET'!AQ7</f>
        <v>6</v>
      </c>
      <c r="W19" s="9">
        <f>'[1]039.CIRUR_ELET'!AR7</f>
        <v>5</v>
      </c>
      <c r="X19" s="9">
        <f>'[1]039.CIRUR_ELET'!AS7</f>
        <v>13</v>
      </c>
      <c r="Y19" s="9">
        <f>'[1]039.CIRUR_ELET'!AT7</f>
        <v>8</v>
      </c>
      <c r="Z19" s="9">
        <f>'[1]039.CIRUR_ELET'!AU7</f>
        <v>25</v>
      </c>
      <c r="AA19" s="9">
        <f>'[1]039.CIRUR_ELET'!AV7</f>
        <v>20</v>
      </c>
      <c r="AB19" s="9">
        <f>'[1]039.CIRUR_ELET'!AW7</f>
        <v>0</v>
      </c>
      <c r="AC19" s="9">
        <f>'[1]039.CIRUR_ELET'!AX7</f>
        <v>22</v>
      </c>
      <c r="AD19" s="9">
        <f>'[1]039.CIRUR_ELET'!AY7</f>
        <v>45</v>
      </c>
      <c r="AE19" s="9">
        <f>'[1]039.CIRUR_ELET'!AZ7</f>
        <v>0</v>
      </c>
      <c r="AF19" s="9">
        <f>'[1]039.CIRUR_ELET'!BA7</f>
        <v>0</v>
      </c>
      <c r="AG19" s="9">
        <f>'[1]039.CIRUR_ELET'!BB7</f>
        <v>0</v>
      </c>
      <c r="AH19" s="9">
        <f>'[1]039.CIRUR_ELET'!BC7</f>
        <v>0</v>
      </c>
      <c r="AI19" s="9">
        <f>'[1]039.CIRUR_ELET'!BD7</f>
        <v>0</v>
      </c>
      <c r="AJ19" s="9">
        <f>'[1]039.CIRUR_ELET'!BE7</f>
        <v>0</v>
      </c>
      <c r="AK19" s="9">
        <f>'[1]039.CIRUR_ELET'!BF7</f>
        <v>0</v>
      </c>
      <c r="AL19" s="9">
        <f>'[1]039.CIRUR_ELET'!BG7</f>
        <v>0</v>
      </c>
    </row>
    <row r="20" spans="1:38" ht="14.25" customHeight="1">
      <c r="A20" s="10" t="s">
        <v>18</v>
      </c>
      <c r="B20" s="80"/>
      <c r="C20" s="9">
        <f>'[1]039.CIRUR_ELET'!X8</f>
        <v>0</v>
      </c>
      <c r="D20" s="9">
        <f>'[1]039.CIRUR_ELET'!Y8</f>
        <v>0</v>
      </c>
      <c r="E20" s="9">
        <f>'[1]039.CIRUR_ELET'!Z8</f>
        <v>0</v>
      </c>
      <c r="F20" s="9">
        <f>'[1]039.CIRUR_ELET'!AA8</f>
        <v>0</v>
      </c>
      <c r="G20" s="9">
        <f>'[1]039.CIRUR_ELET'!AB8</f>
        <v>0</v>
      </c>
      <c r="H20" s="9">
        <f>'[1]039.CIRUR_ELET'!AC8</f>
        <v>0</v>
      </c>
      <c r="I20" s="9">
        <f>'[1]039.CIRUR_ELET'!AD8</f>
        <v>0</v>
      </c>
      <c r="J20" s="9">
        <f>'[1]039.CIRUR_ELET'!AE8</f>
        <v>0</v>
      </c>
      <c r="K20" s="9">
        <f>'[1]039.CIRUR_ELET'!AF8</f>
        <v>0</v>
      </c>
      <c r="L20" s="9">
        <f>'[1]039.CIRUR_ELET'!AG8</f>
        <v>0</v>
      </c>
      <c r="M20" s="9">
        <f>'[1]039.CIRUR_ELET'!AH8</f>
        <v>0</v>
      </c>
      <c r="N20" s="9">
        <f>'[1]039.CIRUR_ELET'!AI8</f>
        <v>0</v>
      </c>
      <c r="O20" s="9">
        <f>'[1]039.CIRUR_ELET'!AJ8</f>
        <v>0</v>
      </c>
      <c r="P20" s="9">
        <f>'[1]039.CIRUR_ELET'!AK8</f>
        <v>0</v>
      </c>
      <c r="Q20" s="9">
        <f>'[1]039.CIRUR_ELET'!AL8</f>
        <v>0</v>
      </c>
      <c r="R20" s="9">
        <f>'[1]039.CIRUR_ELET'!AM8</f>
        <v>0</v>
      </c>
      <c r="S20" s="9">
        <f>'[1]039.CIRUR_ELET'!AN8</f>
        <v>0</v>
      </c>
      <c r="T20" s="9">
        <f>'[1]039.CIRUR_ELET'!AO8</f>
        <v>0</v>
      </c>
      <c r="U20" s="9">
        <f>'[1]039.CIRUR_ELET'!AP8</f>
        <v>0</v>
      </c>
      <c r="V20" s="9">
        <f>'[1]039.CIRUR_ELET'!AQ8</f>
        <v>0</v>
      </c>
      <c r="W20" s="9">
        <f>'[1]039.CIRUR_ELET'!AR8</f>
        <v>0</v>
      </c>
      <c r="X20" s="9">
        <f>'[1]039.CIRUR_ELET'!AS8</f>
        <v>0</v>
      </c>
      <c r="Y20" s="9">
        <f>'[1]039.CIRUR_ELET'!AT8</f>
        <v>0</v>
      </c>
      <c r="Z20" s="9">
        <f>'[1]039.CIRUR_ELET'!AU8</f>
        <v>0</v>
      </c>
      <c r="AA20" s="9">
        <f>'[1]039.CIRUR_ELET'!AV8</f>
        <v>0</v>
      </c>
      <c r="AB20" s="9">
        <f>'[1]039.CIRUR_ELET'!AW8</f>
        <v>0</v>
      </c>
      <c r="AC20" s="9">
        <f>'[1]039.CIRUR_ELET'!AX8</f>
        <v>0</v>
      </c>
      <c r="AD20" s="9">
        <f>'[1]039.CIRUR_ELET'!AY8</f>
        <v>0</v>
      </c>
      <c r="AE20" s="9">
        <f>'[1]039.CIRUR_ELET'!AZ8</f>
        <v>0</v>
      </c>
      <c r="AF20" s="9">
        <f>'[1]039.CIRUR_ELET'!BA8</f>
        <v>0</v>
      </c>
      <c r="AG20" s="9">
        <f>'[1]039.CIRUR_ELET'!BB8</f>
        <v>0</v>
      </c>
      <c r="AH20" s="9">
        <f>'[1]039.CIRUR_ELET'!BC8</f>
        <v>0</v>
      </c>
      <c r="AI20" s="9">
        <f>'[1]039.CIRUR_ELET'!BD8</f>
        <v>0</v>
      </c>
      <c r="AJ20" s="9">
        <f>'[1]039.CIRUR_ELET'!BE8</f>
        <v>0</v>
      </c>
      <c r="AK20" s="9">
        <f>'[1]039.CIRUR_ELET'!BF8</f>
        <v>0</v>
      </c>
      <c r="AL20" s="9">
        <f>'[1]039.CIRUR_ELET'!BG8</f>
        <v>0</v>
      </c>
    </row>
    <row r="21" spans="1:38" ht="14.25" customHeight="1">
      <c r="A21" s="10" t="s">
        <v>19</v>
      </c>
      <c r="B21" s="80"/>
      <c r="C21" s="9">
        <f>'[1]039.CIRUR_ELET'!X9</f>
        <v>0</v>
      </c>
      <c r="D21" s="9">
        <f>'[1]039.CIRUR_ELET'!Y9</f>
        <v>0</v>
      </c>
      <c r="E21" s="9">
        <f>'[1]039.CIRUR_ELET'!Z9</f>
        <v>0</v>
      </c>
      <c r="F21" s="9">
        <f>'[1]039.CIRUR_ELET'!AA9</f>
        <v>0</v>
      </c>
      <c r="G21" s="9">
        <f>'[1]039.CIRUR_ELET'!AB9</f>
        <v>0</v>
      </c>
      <c r="H21" s="9">
        <f>'[1]039.CIRUR_ELET'!AC9</f>
        <v>0</v>
      </c>
      <c r="I21" s="9">
        <f>'[1]039.CIRUR_ELET'!AD9</f>
        <v>0</v>
      </c>
      <c r="J21" s="9">
        <f>'[1]039.CIRUR_ELET'!AE9</f>
        <v>0</v>
      </c>
      <c r="K21" s="9">
        <f>'[1]039.CIRUR_ELET'!AF9</f>
        <v>0</v>
      </c>
      <c r="L21" s="9">
        <f>'[1]039.CIRUR_ELET'!AG9</f>
        <v>0</v>
      </c>
      <c r="M21" s="9">
        <f>'[1]039.CIRUR_ELET'!AH9</f>
        <v>0</v>
      </c>
      <c r="N21" s="9">
        <f>'[1]039.CIRUR_ELET'!AI9</f>
        <v>0</v>
      </c>
      <c r="O21" s="9">
        <f>'[1]039.CIRUR_ELET'!AJ9</f>
        <v>7</v>
      </c>
      <c r="P21" s="9">
        <f>'[1]039.CIRUR_ELET'!AK9</f>
        <v>1</v>
      </c>
      <c r="Q21" s="9">
        <f>'[1]039.CIRUR_ELET'!AL9</f>
        <v>0</v>
      </c>
      <c r="R21" s="9">
        <f>'[1]039.CIRUR_ELET'!AM9</f>
        <v>0</v>
      </c>
      <c r="S21" s="9">
        <f>'[1]039.CIRUR_ELET'!AN9</f>
        <v>0</v>
      </c>
      <c r="T21" s="9">
        <f>'[1]039.CIRUR_ELET'!AO9</f>
        <v>0</v>
      </c>
      <c r="U21" s="9">
        <f>'[1]039.CIRUR_ELET'!AP9</f>
        <v>0</v>
      </c>
      <c r="V21" s="9">
        <f>'[1]039.CIRUR_ELET'!AQ9</f>
        <v>0</v>
      </c>
      <c r="W21" s="9">
        <f>'[1]039.CIRUR_ELET'!AR9</f>
        <v>0</v>
      </c>
      <c r="X21" s="9">
        <f>'[1]039.CIRUR_ELET'!AS9</f>
        <v>0</v>
      </c>
      <c r="Y21" s="9">
        <f>'[1]039.CIRUR_ELET'!AT9</f>
        <v>0</v>
      </c>
      <c r="Z21" s="9">
        <f>'[1]039.CIRUR_ELET'!AU9</f>
        <v>9</v>
      </c>
      <c r="AA21" s="9">
        <f>'[1]039.CIRUR_ELET'!AV9</f>
        <v>3</v>
      </c>
      <c r="AB21" s="9">
        <f>'[1]039.CIRUR_ELET'!AW9</f>
        <v>0</v>
      </c>
      <c r="AC21" s="9">
        <f>'[1]039.CIRUR_ELET'!AX9</f>
        <v>14</v>
      </c>
      <c r="AD21" s="9">
        <f>'[1]039.CIRUR_ELET'!AY9</f>
        <v>7</v>
      </c>
      <c r="AE21" s="9">
        <f>'[1]039.CIRUR_ELET'!AZ9</f>
        <v>0</v>
      </c>
      <c r="AF21" s="9">
        <f>'[1]039.CIRUR_ELET'!BA9</f>
        <v>0</v>
      </c>
      <c r="AG21" s="9">
        <f>'[1]039.CIRUR_ELET'!BB9</f>
        <v>0</v>
      </c>
      <c r="AH21" s="9">
        <f>'[1]039.CIRUR_ELET'!BC9</f>
        <v>0</v>
      </c>
      <c r="AI21" s="9">
        <f>'[1]039.CIRUR_ELET'!BD9</f>
        <v>0</v>
      </c>
      <c r="AJ21" s="9">
        <f>'[1]039.CIRUR_ELET'!BE9</f>
        <v>0</v>
      </c>
      <c r="AK21" s="9">
        <f>'[1]039.CIRUR_ELET'!BF9</f>
        <v>0</v>
      </c>
      <c r="AL21" s="9">
        <f>'[1]039.CIRUR_ELET'!BG9</f>
        <v>0</v>
      </c>
    </row>
    <row r="22" spans="1:38" s="5" customFormat="1">
      <c r="A22" s="28" t="s">
        <v>13</v>
      </c>
      <c r="B22" s="81"/>
      <c r="C22" s="29">
        <f t="shared" ref="C22:AL22" si="12">SUM(C18:C21)</f>
        <v>0</v>
      </c>
      <c r="D22" s="29">
        <f t="shared" si="12"/>
        <v>0</v>
      </c>
      <c r="E22" s="29">
        <f t="shared" si="12"/>
        <v>0</v>
      </c>
      <c r="F22" s="29">
        <f t="shared" si="12"/>
        <v>0</v>
      </c>
      <c r="G22" s="29">
        <f t="shared" si="12"/>
        <v>0</v>
      </c>
      <c r="H22" s="29">
        <f t="shared" si="12"/>
        <v>0</v>
      </c>
      <c r="I22" s="29">
        <f t="shared" si="12"/>
        <v>0</v>
      </c>
      <c r="J22" s="29">
        <f t="shared" si="12"/>
        <v>0</v>
      </c>
      <c r="K22" s="29">
        <f t="shared" si="12"/>
        <v>0</v>
      </c>
      <c r="L22" s="29">
        <f t="shared" si="12"/>
        <v>0</v>
      </c>
      <c r="M22" s="29">
        <f t="shared" si="12"/>
        <v>0</v>
      </c>
      <c r="N22" s="29">
        <f t="shared" si="12"/>
        <v>0</v>
      </c>
      <c r="O22" s="29">
        <f t="shared" si="12"/>
        <v>257</v>
      </c>
      <c r="P22" s="29">
        <f t="shared" si="12"/>
        <v>191</v>
      </c>
      <c r="Q22" s="29">
        <f t="shared" si="12"/>
        <v>31</v>
      </c>
      <c r="R22" s="29">
        <f t="shared" si="12"/>
        <v>0</v>
      </c>
      <c r="S22" s="29">
        <f t="shared" si="12"/>
        <v>0</v>
      </c>
      <c r="T22" s="29">
        <f t="shared" si="12"/>
        <v>0</v>
      </c>
      <c r="U22" s="29">
        <f t="shared" si="12"/>
        <v>0</v>
      </c>
      <c r="V22" s="29">
        <f t="shared" si="12"/>
        <v>100</v>
      </c>
      <c r="W22" s="29">
        <f t="shared" si="12"/>
        <v>122</v>
      </c>
      <c r="X22" s="29">
        <f t="shared" si="12"/>
        <v>128</v>
      </c>
      <c r="Y22" s="29">
        <f t="shared" si="12"/>
        <v>112</v>
      </c>
      <c r="Z22" s="29">
        <f t="shared" si="12"/>
        <v>103</v>
      </c>
      <c r="AA22" s="29">
        <f t="shared" si="12"/>
        <v>180</v>
      </c>
      <c r="AB22" s="29">
        <f t="shared" si="12"/>
        <v>0</v>
      </c>
      <c r="AC22" s="29">
        <f t="shared" si="12"/>
        <v>222</v>
      </c>
      <c r="AD22" s="29">
        <f t="shared" si="12"/>
        <v>171</v>
      </c>
      <c r="AE22" s="29">
        <f t="shared" si="12"/>
        <v>0</v>
      </c>
      <c r="AF22" s="29">
        <f t="shared" si="12"/>
        <v>0</v>
      </c>
      <c r="AG22" s="29">
        <f t="shared" si="12"/>
        <v>0</v>
      </c>
      <c r="AH22" s="29">
        <f t="shared" si="12"/>
        <v>0</v>
      </c>
      <c r="AI22" s="29">
        <f t="shared" si="12"/>
        <v>0</v>
      </c>
      <c r="AJ22" s="29">
        <f t="shared" si="12"/>
        <v>0</v>
      </c>
      <c r="AK22" s="29">
        <f t="shared" si="12"/>
        <v>0</v>
      </c>
      <c r="AL22" s="29">
        <f t="shared" si="12"/>
        <v>0</v>
      </c>
    </row>
    <row r="23" spans="1:38" ht="6.75" customHeight="1">
      <c r="A23" s="1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3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2"/>
    </row>
    <row r="24" spans="1:38" s="5" customFormat="1">
      <c r="A24" s="33" t="s">
        <v>20</v>
      </c>
      <c r="B24" s="3" t="s">
        <v>4</v>
      </c>
      <c r="C24" s="20">
        <f t="shared" ref="C24:AL24" si="13">C$5</f>
        <v>43831</v>
      </c>
      <c r="D24" s="20">
        <f t="shared" si="13"/>
        <v>43862</v>
      </c>
      <c r="E24" s="20">
        <f t="shared" si="13"/>
        <v>43891</v>
      </c>
      <c r="F24" s="20">
        <f t="shared" si="13"/>
        <v>43922</v>
      </c>
      <c r="G24" s="20">
        <f t="shared" si="13"/>
        <v>43952</v>
      </c>
      <c r="H24" s="20">
        <f t="shared" si="13"/>
        <v>43983</v>
      </c>
      <c r="I24" s="20">
        <f t="shared" si="13"/>
        <v>44013</v>
      </c>
      <c r="J24" s="20">
        <f t="shared" si="13"/>
        <v>44044</v>
      </c>
      <c r="K24" s="20">
        <f t="shared" si="13"/>
        <v>44075</v>
      </c>
      <c r="L24" s="20">
        <f t="shared" si="13"/>
        <v>44105</v>
      </c>
      <c r="M24" s="20">
        <f t="shared" si="13"/>
        <v>44136</v>
      </c>
      <c r="N24" s="20">
        <f t="shared" si="13"/>
        <v>44166</v>
      </c>
      <c r="O24" s="20">
        <f t="shared" si="13"/>
        <v>44197</v>
      </c>
      <c r="P24" s="20">
        <f t="shared" si="13"/>
        <v>44228</v>
      </c>
      <c r="Q24" s="20">
        <f t="shared" si="13"/>
        <v>44256</v>
      </c>
      <c r="R24" s="20">
        <f t="shared" si="13"/>
        <v>44287</v>
      </c>
      <c r="S24" s="20">
        <f t="shared" si="13"/>
        <v>44317</v>
      </c>
      <c r="T24" s="20">
        <f t="shared" si="13"/>
        <v>44348</v>
      </c>
      <c r="U24" s="20">
        <f t="shared" si="13"/>
        <v>44378</v>
      </c>
      <c r="V24" s="20">
        <f t="shared" si="13"/>
        <v>44409</v>
      </c>
      <c r="W24" s="20">
        <f t="shared" si="13"/>
        <v>44440</v>
      </c>
      <c r="X24" s="20">
        <f t="shared" si="13"/>
        <v>44470</v>
      </c>
      <c r="Y24" s="20">
        <f t="shared" si="13"/>
        <v>44501</v>
      </c>
      <c r="Z24" s="20">
        <f t="shared" si="13"/>
        <v>44531</v>
      </c>
      <c r="AA24" s="20">
        <f t="shared" si="13"/>
        <v>44562</v>
      </c>
      <c r="AB24" s="20">
        <f t="shared" si="13"/>
        <v>44593</v>
      </c>
      <c r="AC24" s="20">
        <f t="shared" si="13"/>
        <v>44621</v>
      </c>
      <c r="AD24" s="21">
        <f t="shared" si="13"/>
        <v>44652</v>
      </c>
      <c r="AE24" s="21">
        <f t="shared" si="13"/>
        <v>44682</v>
      </c>
      <c r="AF24" s="21">
        <f t="shared" si="13"/>
        <v>44713</v>
      </c>
      <c r="AG24" s="21">
        <f t="shared" si="13"/>
        <v>44743</v>
      </c>
      <c r="AH24" s="21">
        <f t="shared" si="13"/>
        <v>44774</v>
      </c>
      <c r="AI24" s="21">
        <f t="shared" si="13"/>
        <v>44805</v>
      </c>
      <c r="AJ24" s="21">
        <f t="shared" si="13"/>
        <v>44835</v>
      </c>
      <c r="AK24" s="21">
        <f t="shared" si="13"/>
        <v>44866</v>
      </c>
      <c r="AL24" s="21">
        <f t="shared" si="13"/>
        <v>44896</v>
      </c>
    </row>
    <row r="25" spans="1:38">
      <c r="A25" s="34" t="s">
        <v>21</v>
      </c>
      <c r="B25" s="7">
        <f>B31</f>
        <v>1071</v>
      </c>
      <c r="C25" s="9">
        <f t="shared" ref="C25:Z25" si="14">C37</f>
        <v>0</v>
      </c>
      <c r="D25" s="9">
        <f t="shared" si="14"/>
        <v>0</v>
      </c>
      <c r="E25" s="9">
        <f t="shared" si="14"/>
        <v>0</v>
      </c>
      <c r="F25" s="9">
        <f t="shared" si="14"/>
        <v>0</v>
      </c>
      <c r="G25" s="9">
        <f t="shared" si="14"/>
        <v>0</v>
      </c>
      <c r="H25" s="9">
        <f t="shared" si="14"/>
        <v>0</v>
      </c>
      <c r="I25" s="9">
        <f t="shared" si="14"/>
        <v>0</v>
      </c>
      <c r="J25" s="9">
        <f t="shared" si="14"/>
        <v>0</v>
      </c>
      <c r="K25" s="9">
        <f t="shared" si="14"/>
        <v>0</v>
      </c>
      <c r="L25" s="9">
        <f t="shared" si="14"/>
        <v>200</v>
      </c>
      <c r="M25" s="9">
        <f t="shared" si="14"/>
        <v>217</v>
      </c>
      <c r="N25" s="9">
        <f t="shared" si="14"/>
        <v>846</v>
      </c>
      <c r="O25" s="9">
        <f t="shared" si="14"/>
        <v>1356</v>
      </c>
      <c r="P25" s="9">
        <f t="shared" si="14"/>
        <v>1364</v>
      </c>
      <c r="Q25" s="9">
        <f t="shared" si="14"/>
        <v>405</v>
      </c>
      <c r="R25" s="9">
        <f t="shared" si="14"/>
        <v>0</v>
      </c>
      <c r="S25" s="9">
        <f t="shared" si="14"/>
        <v>0</v>
      </c>
      <c r="T25" s="9">
        <f t="shared" si="14"/>
        <v>0</v>
      </c>
      <c r="U25" s="9">
        <f t="shared" si="14"/>
        <v>129</v>
      </c>
      <c r="V25" s="9">
        <f t="shared" si="14"/>
        <v>645</v>
      </c>
      <c r="W25" s="9">
        <f t="shared" si="14"/>
        <v>1161</v>
      </c>
      <c r="X25" s="9">
        <f t="shared" si="14"/>
        <v>1019</v>
      </c>
      <c r="Y25" s="9">
        <f t="shared" si="14"/>
        <v>961</v>
      </c>
      <c r="Z25" s="9">
        <f t="shared" si="14"/>
        <v>657</v>
      </c>
      <c r="AA25" s="9">
        <f>AA37</f>
        <v>972</v>
      </c>
      <c r="AB25" s="9">
        <f t="shared" ref="AB25:AL25" si="15">AB37</f>
        <v>94</v>
      </c>
      <c r="AC25" s="9">
        <f t="shared" si="15"/>
        <v>775</v>
      </c>
      <c r="AD25" s="9">
        <f t="shared" si="15"/>
        <v>1253</v>
      </c>
      <c r="AE25" s="9">
        <f t="shared" si="15"/>
        <v>0</v>
      </c>
      <c r="AF25" s="9">
        <f t="shared" si="15"/>
        <v>0</v>
      </c>
      <c r="AG25" s="9">
        <f t="shared" si="15"/>
        <v>0</v>
      </c>
      <c r="AH25" s="9">
        <f t="shared" si="15"/>
        <v>0</v>
      </c>
      <c r="AI25" s="9">
        <f t="shared" si="15"/>
        <v>0</v>
      </c>
      <c r="AJ25" s="9">
        <f t="shared" si="15"/>
        <v>0</v>
      </c>
      <c r="AK25" s="9">
        <f t="shared" si="15"/>
        <v>0</v>
      </c>
      <c r="AL25" s="9">
        <f t="shared" si="15"/>
        <v>0</v>
      </c>
    </row>
    <row r="26" spans="1:38">
      <c r="A26" s="34" t="s">
        <v>22</v>
      </c>
      <c r="B26" s="7">
        <f>B40</f>
        <v>500</v>
      </c>
      <c r="C26" s="9">
        <f t="shared" ref="C26:Z26" si="16">C42</f>
        <v>0</v>
      </c>
      <c r="D26" s="9">
        <f t="shared" si="16"/>
        <v>0</v>
      </c>
      <c r="E26" s="9">
        <f t="shared" si="16"/>
        <v>0</v>
      </c>
      <c r="F26" s="9">
        <f t="shared" si="16"/>
        <v>0</v>
      </c>
      <c r="G26" s="9">
        <f t="shared" si="16"/>
        <v>0</v>
      </c>
      <c r="H26" s="9">
        <f t="shared" si="16"/>
        <v>0</v>
      </c>
      <c r="I26" s="9">
        <f t="shared" si="16"/>
        <v>0</v>
      </c>
      <c r="J26" s="9">
        <f t="shared" si="16"/>
        <v>0</v>
      </c>
      <c r="K26" s="9">
        <f t="shared" si="16"/>
        <v>0</v>
      </c>
      <c r="L26" s="9">
        <f t="shared" si="16"/>
        <v>229</v>
      </c>
      <c r="M26" s="9">
        <f t="shared" si="16"/>
        <v>506</v>
      </c>
      <c r="N26" s="9">
        <f t="shared" si="16"/>
        <v>1226</v>
      </c>
      <c r="O26" s="9">
        <f t="shared" si="16"/>
        <v>1410</v>
      </c>
      <c r="P26" s="9">
        <f t="shared" si="16"/>
        <v>1346</v>
      </c>
      <c r="Q26" s="9">
        <f t="shared" si="16"/>
        <v>319</v>
      </c>
      <c r="R26" s="9">
        <f t="shared" si="16"/>
        <v>0</v>
      </c>
      <c r="S26" s="9">
        <f t="shared" si="16"/>
        <v>0</v>
      </c>
      <c r="T26" s="9">
        <f t="shared" si="16"/>
        <v>0</v>
      </c>
      <c r="U26" s="9">
        <f t="shared" si="16"/>
        <v>129</v>
      </c>
      <c r="V26" s="9">
        <f t="shared" si="16"/>
        <v>794</v>
      </c>
      <c r="W26" s="9">
        <f t="shared" si="16"/>
        <v>741</v>
      </c>
      <c r="X26" s="9">
        <f t="shared" si="16"/>
        <v>1038</v>
      </c>
      <c r="Y26" s="9">
        <f t="shared" si="16"/>
        <v>862</v>
      </c>
      <c r="Z26" s="9">
        <f t="shared" si="16"/>
        <v>747</v>
      </c>
      <c r="AA26" s="9">
        <f>AA42</f>
        <v>685</v>
      </c>
      <c r="AB26" s="9">
        <f t="shared" ref="AB26:AL26" si="17">AB42</f>
        <v>51</v>
      </c>
      <c r="AC26" s="9">
        <f t="shared" si="17"/>
        <v>898</v>
      </c>
      <c r="AD26" s="9">
        <f t="shared" si="17"/>
        <v>1040</v>
      </c>
      <c r="AE26" s="9">
        <f t="shared" si="17"/>
        <v>0</v>
      </c>
      <c r="AF26" s="9">
        <f t="shared" si="17"/>
        <v>0</v>
      </c>
      <c r="AG26" s="9">
        <f t="shared" si="17"/>
        <v>0</v>
      </c>
      <c r="AH26" s="9">
        <f t="shared" si="17"/>
        <v>0</v>
      </c>
      <c r="AI26" s="9">
        <f t="shared" si="17"/>
        <v>0</v>
      </c>
      <c r="AJ26" s="9">
        <f t="shared" si="17"/>
        <v>0</v>
      </c>
      <c r="AK26" s="9">
        <f t="shared" si="17"/>
        <v>0</v>
      </c>
      <c r="AL26" s="9">
        <f t="shared" si="17"/>
        <v>0</v>
      </c>
    </row>
    <row r="27" spans="1:38">
      <c r="A27" s="35" t="s">
        <v>23</v>
      </c>
      <c r="B27" s="36">
        <v>150</v>
      </c>
      <c r="C27" s="37">
        <f t="shared" ref="C27:Z27" si="18">C45</f>
        <v>0</v>
      </c>
      <c r="D27" s="37">
        <f t="shared" si="18"/>
        <v>0</v>
      </c>
      <c r="E27" s="37">
        <f t="shared" si="18"/>
        <v>0</v>
      </c>
      <c r="F27" s="37">
        <f t="shared" si="18"/>
        <v>0</v>
      </c>
      <c r="G27" s="37">
        <f t="shared" si="18"/>
        <v>0</v>
      </c>
      <c r="H27" s="37">
        <f t="shared" si="18"/>
        <v>0</v>
      </c>
      <c r="I27" s="37">
        <f t="shared" si="18"/>
        <v>0</v>
      </c>
      <c r="J27" s="37">
        <f t="shared" si="18"/>
        <v>0</v>
      </c>
      <c r="K27" s="37">
        <f t="shared" si="18"/>
        <v>0</v>
      </c>
      <c r="L27" s="37">
        <f t="shared" si="18"/>
        <v>0</v>
      </c>
      <c r="M27" s="37">
        <f t="shared" si="18"/>
        <v>0</v>
      </c>
      <c r="N27" s="37">
        <f t="shared" si="18"/>
        <v>0</v>
      </c>
      <c r="O27" s="37">
        <f t="shared" si="18"/>
        <v>232</v>
      </c>
      <c r="P27" s="37">
        <f t="shared" si="18"/>
        <v>167</v>
      </c>
      <c r="Q27" s="37">
        <f t="shared" si="18"/>
        <v>198</v>
      </c>
      <c r="R27" s="37">
        <f t="shared" si="18"/>
        <v>230</v>
      </c>
      <c r="S27" s="37">
        <f t="shared" si="18"/>
        <v>249</v>
      </c>
      <c r="T27" s="37">
        <f t="shared" si="18"/>
        <v>248</v>
      </c>
      <c r="U27" s="37">
        <f t="shared" si="18"/>
        <v>233</v>
      </c>
      <c r="V27" s="37">
        <f t="shared" si="18"/>
        <v>277</v>
      </c>
      <c r="W27" s="37">
        <f t="shared" si="18"/>
        <v>248</v>
      </c>
      <c r="X27" s="37">
        <f t="shared" si="18"/>
        <v>285</v>
      </c>
      <c r="Y27" s="37">
        <f t="shared" si="18"/>
        <v>221</v>
      </c>
      <c r="Z27" s="37">
        <f t="shared" si="18"/>
        <v>187</v>
      </c>
      <c r="AA27" s="37">
        <f>AA45</f>
        <v>144</v>
      </c>
      <c r="AB27" s="37">
        <f t="shared" ref="AB27:AL27" si="19">AB45</f>
        <v>176</v>
      </c>
      <c r="AC27" s="37">
        <f t="shared" si="19"/>
        <v>220</v>
      </c>
      <c r="AD27" s="37">
        <f t="shared" si="19"/>
        <v>204</v>
      </c>
      <c r="AE27" s="37">
        <f t="shared" si="19"/>
        <v>0</v>
      </c>
      <c r="AF27" s="37">
        <f t="shared" si="19"/>
        <v>0</v>
      </c>
      <c r="AG27" s="37">
        <f t="shared" si="19"/>
        <v>0</v>
      </c>
      <c r="AH27" s="37">
        <f t="shared" si="19"/>
        <v>0</v>
      </c>
      <c r="AI27" s="37">
        <f t="shared" si="19"/>
        <v>0</v>
      </c>
      <c r="AJ27" s="37">
        <f t="shared" si="19"/>
        <v>0</v>
      </c>
      <c r="AK27" s="37">
        <f t="shared" si="19"/>
        <v>0</v>
      </c>
      <c r="AL27" s="37">
        <f t="shared" si="19"/>
        <v>0</v>
      </c>
    </row>
    <row r="28" spans="1:38" s="5" customFormat="1">
      <c r="A28" s="38" t="s">
        <v>13</v>
      </c>
      <c r="B28" s="29">
        <f t="shared" ref="B28:Z28" si="20">SUM(B25:B27)</f>
        <v>1721</v>
      </c>
      <c r="C28" s="29">
        <f t="shared" si="20"/>
        <v>0</v>
      </c>
      <c r="D28" s="29">
        <f t="shared" si="20"/>
        <v>0</v>
      </c>
      <c r="E28" s="29">
        <f t="shared" si="20"/>
        <v>0</v>
      </c>
      <c r="F28" s="29">
        <f t="shared" si="20"/>
        <v>0</v>
      </c>
      <c r="G28" s="29">
        <f t="shared" si="20"/>
        <v>0</v>
      </c>
      <c r="H28" s="29">
        <f t="shared" si="20"/>
        <v>0</v>
      </c>
      <c r="I28" s="29">
        <f t="shared" si="20"/>
        <v>0</v>
      </c>
      <c r="J28" s="29">
        <f t="shared" si="20"/>
        <v>0</v>
      </c>
      <c r="K28" s="29">
        <f t="shared" si="20"/>
        <v>0</v>
      </c>
      <c r="L28" s="29">
        <f t="shared" si="20"/>
        <v>429</v>
      </c>
      <c r="M28" s="29">
        <f t="shared" si="20"/>
        <v>723</v>
      </c>
      <c r="N28" s="29">
        <f t="shared" si="20"/>
        <v>2072</v>
      </c>
      <c r="O28" s="29">
        <f t="shared" si="20"/>
        <v>2998</v>
      </c>
      <c r="P28" s="29">
        <f t="shared" si="20"/>
        <v>2877</v>
      </c>
      <c r="Q28" s="29">
        <f t="shared" si="20"/>
        <v>922</v>
      </c>
      <c r="R28" s="29">
        <f t="shared" si="20"/>
        <v>230</v>
      </c>
      <c r="S28" s="29">
        <f t="shared" si="20"/>
        <v>249</v>
      </c>
      <c r="T28" s="29">
        <f t="shared" si="20"/>
        <v>248</v>
      </c>
      <c r="U28" s="29">
        <f t="shared" si="20"/>
        <v>491</v>
      </c>
      <c r="V28" s="29">
        <f t="shared" si="20"/>
        <v>1716</v>
      </c>
      <c r="W28" s="29">
        <f t="shared" si="20"/>
        <v>2150</v>
      </c>
      <c r="X28" s="29">
        <f t="shared" si="20"/>
        <v>2342</v>
      </c>
      <c r="Y28" s="29">
        <f t="shared" si="20"/>
        <v>2044</v>
      </c>
      <c r="Z28" s="29">
        <f t="shared" si="20"/>
        <v>1591</v>
      </c>
      <c r="AA28" s="29">
        <f>SUM(AA25:AA27)</f>
        <v>1801</v>
      </c>
      <c r="AB28" s="29">
        <f t="shared" ref="AB28:AL28" si="21">SUM(AB25:AB27)</f>
        <v>321</v>
      </c>
      <c r="AC28" s="29">
        <f t="shared" si="21"/>
        <v>1893</v>
      </c>
      <c r="AD28" s="29">
        <f t="shared" si="21"/>
        <v>2497</v>
      </c>
      <c r="AE28" s="29">
        <f t="shared" si="21"/>
        <v>0</v>
      </c>
      <c r="AF28" s="29">
        <f t="shared" si="21"/>
        <v>0</v>
      </c>
      <c r="AG28" s="29">
        <f t="shared" si="21"/>
        <v>0</v>
      </c>
      <c r="AH28" s="29">
        <f t="shared" si="21"/>
        <v>0</v>
      </c>
      <c r="AI28" s="29">
        <f t="shared" si="21"/>
        <v>0</v>
      </c>
      <c r="AJ28" s="29">
        <f t="shared" si="21"/>
        <v>0</v>
      </c>
      <c r="AK28" s="29">
        <f t="shared" si="21"/>
        <v>0</v>
      </c>
      <c r="AL28" s="29">
        <f t="shared" si="21"/>
        <v>0</v>
      </c>
    </row>
    <row r="29" spans="1:38" ht="6.7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30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2"/>
    </row>
    <row r="30" spans="1:38" s="5" customFormat="1">
      <c r="A30" s="2" t="s">
        <v>24</v>
      </c>
      <c r="B30" s="3" t="s">
        <v>4</v>
      </c>
      <c r="C30" s="20">
        <f t="shared" ref="C30:AL30" si="22">C$5</f>
        <v>43831</v>
      </c>
      <c r="D30" s="20">
        <f t="shared" si="22"/>
        <v>43862</v>
      </c>
      <c r="E30" s="20">
        <f t="shared" si="22"/>
        <v>43891</v>
      </c>
      <c r="F30" s="20">
        <f t="shared" si="22"/>
        <v>43922</v>
      </c>
      <c r="G30" s="20">
        <f t="shared" si="22"/>
        <v>43952</v>
      </c>
      <c r="H30" s="20">
        <f t="shared" si="22"/>
        <v>43983</v>
      </c>
      <c r="I30" s="20">
        <f t="shared" si="22"/>
        <v>44013</v>
      </c>
      <c r="J30" s="20">
        <f t="shared" si="22"/>
        <v>44044</v>
      </c>
      <c r="K30" s="20">
        <f t="shared" si="22"/>
        <v>44075</v>
      </c>
      <c r="L30" s="20">
        <f t="shared" si="22"/>
        <v>44105</v>
      </c>
      <c r="M30" s="20">
        <f t="shared" si="22"/>
        <v>44136</v>
      </c>
      <c r="N30" s="20">
        <f t="shared" si="22"/>
        <v>44166</v>
      </c>
      <c r="O30" s="20">
        <f t="shared" si="22"/>
        <v>44197</v>
      </c>
      <c r="P30" s="20">
        <f t="shared" si="22"/>
        <v>44228</v>
      </c>
      <c r="Q30" s="20">
        <f t="shared" si="22"/>
        <v>44256</v>
      </c>
      <c r="R30" s="20">
        <f t="shared" si="22"/>
        <v>44287</v>
      </c>
      <c r="S30" s="20">
        <f t="shared" si="22"/>
        <v>44317</v>
      </c>
      <c r="T30" s="20">
        <f t="shared" si="22"/>
        <v>44348</v>
      </c>
      <c r="U30" s="20">
        <f t="shared" si="22"/>
        <v>44378</v>
      </c>
      <c r="V30" s="20">
        <f t="shared" si="22"/>
        <v>44409</v>
      </c>
      <c r="W30" s="20">
        <f t="shared" si="22"/>
        <v>44440</v>
      </c>
      <c r="X30" s="20">
        <f t="shared" si="22"/>
        <v>44470</v>
      </c>
      <c r="Y30" s="20">
        <f t="shared" si="22"/>
        <v>44501</v>
      </c>
      <c r="Z30" s="20">
        <f t="shared" si="22"/>
        <v>44531</v>
      </c>
      <c r="AA30" s="20">
        <f t="shared" si="22"/>
        <v>44562</v>
      </c>
      <c r="AB30" s="20">
        <f t="shared" si="22"/>
        <v>44593</v>
      </c>
      <c r="AC30" s="20">
        <f t="shared" si="22"/>
        <v>44621</v>
      </c>
      <c r="AD30" s="21">
        <f t="shared" si="22"/>
        <v>44652</v>
      </c>
      <c r="AE30" s="21">
        <f t="shared" si="22"/>
        <v>44682</v>
      </c>
      <c r="AF30" s="21">
        <f t="shared" si="22"/>
        <v>44713</v>
      </c>
      <c r="AG30" s="21">
        <f t="shared" si="22"/>
        <v>44743</v>
      </c>
      <c r="AH30" s="21">
        <f t="shared" si="22"/>
        <v>44774</v>
      </c>
      <c r="AI30" s="21">
        <f t="shared" si="22"/>
        <v>44805</v>
      </c>
      <c r="AJ30" s="21">
        <f t="shared" si="22"/>
        <v>44835</v>
      </c>
      <c r="AK30" s="21">
        <f t="shared" si="22"/>
        <v>44866</v>
      </c>
      <c r="AL30" s="21">
        <f t="shared" si="22"/>
        <v>44896</v>
      </c>
    </row>
    <row r="31" spans="1:38">
      <c r="A31" s="10" t="s">
        <v>16</v>
      </c>
      <c r="B31" s="73">
        <v>1071</v>
      </c>
      <c r="C31" s="9">
        <f>'[1]034.ATEND_AMBU_ESP'!X6</f>
        <v>0</v>
      </c>
      <c r="D31" s="9">
        <f>'[1]034.ATEND_AMBU_ESP'!Y6</f>
        <v>0</v>
      </c>
      <c r="E31" s="9">
        <f>'[1]034.ATEND_AMBU_ESP'!Z6</f>
        <v>0</v>
      </c>
      <c r="F31" s="9">
        <f>'[1]034.ATEND_AMBU_ESP'!AA6</f>
        <v>0</v>
      </c>
      <c r="G31" s="9">
        <f>'[1]034.ATEND_AMBU_ESP'!AB6</f>
        <v>0</v>
      </c>
      <c r="H31" s="9">
        <f>'[1]034.ATEND_AMBU_ESP'!AC6</f>
        <v>0</v>
      </c>
      <c r="I31" s="9">
        <f>'[1]034.ATEND_AMBU_ESP'!AD6</f>
        <v>0</v>
      </c>
      <c r="J31" s="9">
        <f>'[1]034.ATEND_AMBU_ESP'!AE6</f>
        <v>0</v>
      </c>
      <c r="K31" s="9">
        <f>'[1]034.ATEND_AMBU_ESP'!AF6</f>
        <v>0</v>
      </c>
      <c r="L31" s="9">
        <f>'[1]034.ATEND_AMBU_ESP'!AG6</f>
        <v>21</v>
      </c>
      <c r="M31" s="9">
        <f>'[1]034.ATEND_AMBU_ESP'!AH6</f>
        <v>0</v>
      </c>
      <c r="N31" s="9">
        <f>'[1]034.ATEND_AMBU_ESP'!AI6</f>
        <v>470</v>
      </c>
      <c r="O31" s="9">
        <f>'[1]034.ATEND_AMBU_ESP'!AJ6</f>
        <v>907</v>
      </c>
      <c r="P31" s="9">
        <f>'[1]034.ATEND_AMBU_ESP'!AK6</f>
        <v>1086</v>
      </c>
      <c r="Q31" s="9">
        <f>'[1]034.ATEND_AMBU_ESP'!AL6</f>
        <v>280</v>
      </c>
      <c r="R31" s="9">
        <f>'[1]034.ATEND_AMBU_ESP'!AM6</f>
        <v>0</v>
      </c>
      <c r="S31" s="9">
        <f>'[1]034.ATEND_AMBU_ESP'!AN6</f>
        <v>0</v>
      </c>
      <c r="T31" s="9">
        <f>'[1]034.ATEND_AMBU_ESP'!AO6</f>
        <v>0</v>
      </c>
      <c r="U31" s="9">
        <f>'[1]034.ATEND_AMBU_ESP'!AP6</f>
        <v>116</v>
      </c>
      <c r="V31" s="9">
        <f>'[1]034.ATEND_AMBU_ESP'!AQ6</f>
        <v>542</v>
      </c>
      <c r="W31" s="9">
        <f>'[1]034.ATEND_AMBU_ESP'!AR6</f>
        <v>791</v>
      </c>
      <c r="X31" s="9">
        <f>'[1]034.ATEND_AMBU_ESP'!AS6</f>
        <v>750</v>
      </c>
      <c r="Y31" s="9">
        <f>'[1]034.ATEND_AMBU_ESP'!AT6</f>
        <v>614</v>
      </c>
      <c r="Z31" s="9">
        <f>'[1]034.ATEND_AMBU_ESP'!AU6</f>
        <v>403</v>
      </c>
      <c r="AA31" s="9">
        <f>'[1]034.ATEND_AMBU_ESP'!AV6</f>
        <v>702</v>
      </c>
      <c r="AB31" s="9">
        <f>'[1]034.ATEND_AMBU_ESP'!AW6</f>
        <v>94</v>
      </c>
      <c r="AC31" s="9">
        <f>'[1]034.ATEND_AMBU_ESP'!AX6</f>
        <v>504</v>
      </c>
      <c r="AD31" s="9">
        <f>'[1]034.ATEND_AMBU_ESP'!AY6</f>
        <v>804</v>
      </c>
      <c r="AE31" s="9">
        <f>'[1]034.ATEND_AMBU_ESP'!AZ6</f>
        <v>0</v>
      </c>
      <c r="AF31" s="9">
        <f>'[1]034.ATEND_AMBU_ESP'!BA6</f>
        <v>0</v>
      </c>
      <c r="AG31" s="9">
        <f>'[1]034.ATEND_AMBU_ESP'!BB6</f>
        <v>0</v>
      </c>
      <c r="AH31" s="9">
        <f>'[1]034.ATEND_AMBU_ESP'!BC6</f>
        <v>0</v>
      </c>
      <c r="AI31" s="9">
        <f>'[1]034.ATEND_AMBU_ESP'!BD6</f>
        <v>0</v>
      </c>
      <c r="AJ31" s="9">
        <f>'[1]034.ATEND_AMBU_ESP'!BE6</f>
        <v>0</v>
      </c>
      <c r="AK31" s="9">
        <f>'[1]034.ATEND_AMBU_ESP'!BF6</f>
        <v>0</v>
      </c>
      <c r="AL31" s="9">
        <f>'[1]034.ATEND_AMBU_ESP'!BG6</f>
        <v>0</v>
      </c>
    </row>
    <row r="32" spans="1:38">
      <c r="A32" s="10" t="s">
        <v>25</v>
      </c>
      <c r="B32" s="74"/>
      <c r="C32" s="9">
        <f>'[1]034.ATEND_AMBU_ESP'!X7</f>
        <v>0</v>
      </c>
      <c r="D32" s="9">
        <f>'[1]034.ATEND_AMBU_ESP'!Y7</f>
        <v>0</v>
      </c>
      <c r="E32" s="9">
        <f>'[1]034.ATEND_AMBU_ESP'!Z7</f>
        <v>0</v>
      </c>
      <c r="F32" s="9">
        <f>'[1]034.ATEND_AMBU_ESP'!AA7</f>
        <v>0</v>
      </c>
      <c r="G32" s="9">
        <f>'[1]034.ATEND_AMBU_ESP'!AB7</f>
        <v>0</v>
      </c>
      <c r="H32" s="9">
        <f>'[1]034.ATEND_AMBU_ESP'!AC7</f>
        <v>0</v>
      </c>
      <c r="I32" s="9">
        <f>'[1]034.ATEND_AMBU_ESP'!AD7</f>
        <v>0</v>
      </c>
      <c r="J32" s="9">
        <f>'[1]034.ATEND_AMBU_ESP'!AE7</f>
        <v>0</v>
      </c>
      <c r="K32" s="9">
        <f>'[1]034.ATEND_AMBU_ESP'!AF7</f>
        <v>0</v>
      </c>
      <c r="L32" s="9">
        <f>'[1]034.ATEND_AMBU_ESP'!AG7</f>
        <v>136</v>
      </c>
      <c r="M32" s="9">
        <f>'[1]034.ATEND_AMBU_ESP'!AH7</f>
        <v>181</v>
      </c>
      <c r="N32" s="9">
        <f>'[1]034.ATEND_AMBU_ESP'!AI7</f>
        <v>302</v>
      </c>
      <c r="O32" s="9">
        <f>'[1]034.ATEND_AMBU_ESP'!AJ7</f>
        <v>316</v>
      </c>
      <c r="P32" s="9">
        <f>'[1]034.ATEND_AMBU_ESP'!AK7</f>
        <v>150</v>
      </c>
      <c r="Q32" s="9">
        <f>'[1]034.ATEND_AMBU_ESP'!AL7</f>
        <v>120</v>
      </c>
      <c r="R32" s="9">
        <f>'[1]034.ATEND_AMBU_ESP'!AM7</f>
        <v>0</v>
      </c>
      <c r="S32" s="9">
        <f>'[1]034.ATEND_AMBU_ESP'!AN7</f>
        <v>0</v>
      </c>
      <c r="T32" s="9">
        <f>'[1]034.ATEND_AMBU_ESP'!AO7</f>
        <v>0</v>
      </c>
      <c r="U32" s="9">
        <f>'[1]034.ATEND_AMBU_ESP'!AP7</f>
        <v>9</v>
      </c>
      <c r="V32" s="9">
        <f>'[1]034.ATEND_AMBU_ESP'!AQ7</f>
        <v>79</v>
      </c>
      <c r="W32" s="9">
        <f>'[1]034.ATEND_AMBU_ESP'!AR7</f>
        <v>122</v>
      </c>
      <c r="X32" s="9">
        <f>'[1]034.ATEND_AMBU_ESP'!AS7</f>
        <v>109</v>
      </c>
      <c r="Y32" s="9">
        <f>'[1]034.ATEND_AMBU_ESP'!AT7</f>
        <v>75</v>
      </c>
      <c r="Z32" s="9">
        <f>'[1]034.ATEND_AMBU_ESP'!AU7</f>
        <v>45</v>
      </c>
      <c r="AA32" s="9">
        <f>'[1]034.ATEND_AMBU_ESP'!AV7</f>
        <v>114</v>
      </c>
      <c r="AB32" s="9">
        <f>'[1]034.ATEND_AMBU_ESP'!AW7</f>
        <v>0</v>
      </c>
      <c r="AC32" s="9">
        <f>'[1]034.ATEND_AMBU_ESP'!AX7</f>
        <v>92</v>
      </c>
      <c r="AD32" s="9">
        <f>'[1]034.ATEND_AMBU_ESP'!AY7</f>
        <v>109</v>
      </c>
      <c r="AE32" s="9">
        <f>'[1]034.ATEND_AMBU_ESP'!AZ7</f>
        <v>0</v>
      </c>
      <c r="AF32" s="9">
        <f>'[1]034.ATEND_AMBU_ESP'!BA7</f>
        <v>0</v>
      </c>
      <c r="AG32" s="9">
        <f>'[1]034.ATEND_AMBU_ESP'!BB7</f>
        <v>0</v>
      </c>
      <c r="AH32" s="9">
        <f>'[1]034.ATEND_AMBU_ESP'!BC7</f>
        <v>0</v>
      </c>
      <c r="AI32" s="9">
        <f>'[1]034.ATEND_AMBU_ESP'!BD7</f>
        <v>0</v>
      </c>
      <c r="AJ32" s="9">
        <f>'[1]034.ATEND_AMBU_ESP'!BE7</f>
        <v>0</v>
      </c>
      <c r="AK32" s="9">
        <f>'[1]034.ATEND_AMBU_ESP'!BF7</f>
        <v>0</v>
      </c>
      <c r="AL32" s="9">
        <f>'[1]034.ATEND_AMBU_ESP'!BG7</f>
        <v>0</v>
      </c>
    </row>
    <row r="33" spans="1:38">
      <c r="A33" s="10" t="s">
        <v>26</v>
      </c>
      <c r="B33" s="74"/>
      <c r="C33" s="9">
        <f>'[1]034.ATEND_AMBU_ESP'!X8</f>
        <v>0</v>
      </c>
      <c r="D33" s="9">
        <f>'[1]034.ATEND_AMBU_ESP'!Y8</f>
        <v>0</v>
      </c>
      <c r="E33" s="9">
        <f>'[1]034.ATEND_AMBU_ESP'!Z8</f>
        <v>0</v>
      </c>
      <c r="F33" s="9">
        <f>'[1]034.ATEND_AMBU_ESP'!AA8</f>
        <v>0</v>
      </c>
      <c r="G33" s="9">
        <f>'[1]034.ATEND_AMBU_ESP'!AB8</f>
        <v>0</v>
      </c>
      <c r="H33" s="9">
        <f>'[1]034.ATEND_AMBU_ESP'!AC8</f>
        <v>0</v>
      </c>
      <c r="I33" s="9">
        <f>'[1]034.ATEND_AMBU_ESP'!AD8</f>
        <v>0</v>
      </c>
      <c r="J33" s="9">
        <f>'[1]034.ATEND_AMBU_ESP'!AE8</f>
        <v>0</v>
      </c>
      <c r="K33" s="9">
        <f>'[1]034.ATEND_AMBU_ESP'!AF8</f>
        <v>0</v>
      </c>
      <c r="L33" s="9">
        <f>'[1]034.ATEND_AMBU_ESP'!AG8</f>
        <v>0</v>
      </c>
      <c r="M33" s="9">
        <f>'[1]034.ATEND_AMBU_ESP'!AH8</f>
        <v>0</v>
      </c>
      <c r="N33" s="9">
        <f>'[1]034.ATEND_AMBU_ESP'!AI8</f>
        <v>0</v>
      </c>
      <c r="O33" s="9">
        <f>'[1]034.ATEND_AMBU_ESP'!AJ8</f>
        <v>0</v>
      </c>
      <c r="P33" s="9">
        <f>'[1]034.ATEND_AMBU_ESP'!AK8</f>
        <v>0</v>
      </c>
      <c r="Q33" s="9">
        <f>'[1]034.ATEND_AMBU_ESP'!AL8</f>
        <v>0</v>
      </c>
      <c r="R33" s="9">
        <f>'[1]034.ATEND_AMBU_ESP'!AM8</f>
        <v>0</v>
      </c>
      <c r="S33" s="9">
        <f>'[1]034.ATEND_AMBU_ESP'!AN8</f>
        <v>0</v>
      </c>
      <c r="T33" s="9">
        <f>'[1]034.ATEND_AMBU_ESP'!AO8</f>
        <v>0</v>
      </c>
      <c r="U33" s="9">
        <f>'[1]034.ATEND_AMBU_ESP'!AP8</f>
        <v>0</v>
      </c>
      <c r="V33" s="9">
        <f>'[1]034.ATEND_AMBU_ESP'!AQ8</f>
        <v>0</v>
      </c>
      <c r="W33" s="9">
        <f>'[1]034.ATEND_AMBU_ESP'!AR8</f>
        <v>200</v>
      </c>
      <c r="X33" s="9">
        <f>'[1]034.ATEND_AMBU_ESP'!AS8</f>
        <v>160</v>
      </c>
      <c r="Y33" s="9">
        <f>'[1]034.ATEND_AMBU_ESP'!AT8</f>
        <v>238</v>
      </c>
      <c r="Z33" s="9">
        <f>'[1]034.ATEND_AMBU_ESP'!AU8</f>
        <v>113</v>
      </c>
      <c r="AA33" s="9">
        <f>'[1]034.ATEND_AMBU_ESP'!AV8</f>
        <v>101</v>
      </c>
      <c r="AB33" s="9">
        <f>'[1]034.ATEND_AMBU_ESP'!AW8</f>
        <v>0</v>
      </c>
      <c r="AC33" s="9">
        <f>'[1]034.ATEND_AMBU_ESP'!AX8</f>
        <v>118</v>
      </c>
      <c r="AD33" s="9">
        <f>'[1]034.ATEND_AMBU_ESP'!AY8</f>
        <v>253</v>
      </c>
      <c r="AE33" s="9">
        <f>'[1]034.ATEND_AMBU_ESP'!AZ8</f>
        <v>0</v>
      </c>
      <c r="AF33" s="9">
        <f>'[1]034.ATEND_AMBU_ESP'!BA8</f>
        <v>0</v>
      </c>
      <c r="AG33" s="9">
        <f>'[1]034.ATEND_AMBU_ESP'!BB8</f>
        <v>0</v>
      </c>
      <c r="AH33" s="9">
        <f>'[1]034.ATEND_AMBU_ESP'!BC8</f>
        <v>0</v>
      </c>
      <c r="AI33" s="9">
        <f>'[1]034.ATEND_AMBU_ESP'!BD8</f>
        <v>0</v>
      </c>
      <c r="AJ33" s="9">
        <f>'[1]034.ATEND_AMBU_ESP'!BE8</f>
        <v>0</v>
      </c>
      <c r="AK33" s="9">
        <f>'[1]034.ATEND_AMBU_ESP'!BF8</f>
        <v>0</v>
      </c>
      <c r="AL33" s="9">
        <f>'[1]034.ATEND_AMBU_ESP'!BG8</f>
        <v>0</v>
      </c>
    </row>
    <row r="34" spans="1:38">
      <c r="A34" s="10" t="s">
        <v>27</v>
      </c>
      <c r="B34" s="74"/>
      <c r="C34" s="9">
        <f>'[1]034.ATEND_AMBU_ESP'!X9</f>
        <v>0</v>
      </c>
      <c r="D34" s="9">
        <f>'[1]034.ATEND_AMBU_ESP'!Y9</f>
        <v>0</v>
      </c>
      <c r="E34" s="9">
        <f>'[1]034.ATEND_AMBU_ESP'!Z9</f>
        <v>0</v>
      </c>
      <c r="F34" s="9">
        <f>'[1]034.ATEND_AMBU_ESP'!AA9</f>
        <v>0</v>
      </c>
      <c r="G34" s="9">
        <f>'[1]034.ATEND_AMBU_ESP'!AB9</f>
        <v>0</v>
      </c>
      <c r="H34" s="9">
        <f>'[1]034.ATEND_AMBU_ESP'!AC9</f>
        <v>0</v>
      </c>
      <c r="I34" s="9">
        <f>'[1]034.ATEND_AMBU_ESP'!AD9</f>
        <v>0</v>
      </c>
      <c r="J34" s="9">
        <f>'[1]034.ATEND_AMBU_ESP'!AE9</f>
        <v>0</v>
      </c>
      <c r="K34" s="9">
        <f>'[1]034.ATEND_AMBU_ESP'!AF9</f>
        <v>0</v>
      </c>
      <c r="L34" s="9">
        <f>'[1]034.ATEND_AMBU_ESP'!AG9</f>
        <v>43</v>
      </c>
      <c r="M34" s="9">
        <f>'[1]034.ATEND_AMBU_ESP'!AH9</f>
        <v>36</v>
      </c>
      <c r="N34" s="9">
        <f>'[1]034.ATEND_AMBU_ESP'!AI9</f>
        <v>39</v>
      </c>
      <c r="O34" s="9">
        <f>'[1]034.ATEND_AMBU_ESP'!AJ9</f>
        <v>41</v>
      </c>
      <c r="P34" s="9">
        <f>'[1]034.ATEND_AMBU_ESP'!AK9</f>
        <v>2</v>
      </c>
      <c r="Q34" s="9">
        <f>'[1]034.ATEND_AMBU_ESP'!AL9</f>
        <v>0</v>
      </c>
      <c r="R34" s="9">
        <f>'[1]034.ATEND_AMBU_ESP'!AM9</f>
        <v>0</v>
      </c>
      <c r="S34" s="9">
        <f>'[1]034.ATEND_AMBU_ESP'!AN9</f>
        <v>0</v>
      </c>
      <c r="T34" s="9">
        <f>'[1]034.ATEND_AMBU_ESP'!AO9</f>
        <v>0</v>
      </c>
      <c r="U34" s="9">
        <f>'[1]034.ATEND_AMBU_ESP'!AP9</f>
        <v>0</v>
      </c>
      <c r="V34" s="9">
        <f>'[1]034.ATEND_AMBU_ESP'!AQ9</f>
        <v>0</v>
      </c>
      <c r="W34" s="9">
        <f>'[1]034.ATEND_AMBU_ESP'!AR9</f>
        <v>0</v>
      </c>
      <c r="X34" s="9">
        <f>'[1]034.ATEND_AMBU_ESP'!AS9</f>
        <v>0</v>
      </c>
      <c r="Y34" s="9">
        <f>'[1]034.ATEND_AMBU_ESP'!AT9</f>
        <v>0</v>
      </c>
      <c r="Z34" s="9">
        <f>'[1]034.ATEND_AMBU_ESP'!AU9</f>
        <v>0</v>
      </c>
      <c r="AA34" s="9">
        <f>'[1]034.ATEND_AMBU_ESP'!AV9</f>
        <v>0</v>
      </c>
      <c r="AB34" s="9">
        <f>'[1]034.ATEND_AMBU_ESP'!AW9</f>
        <v>0</v>
      </c>
      <c r="AC34" s="9">
        <f>'[1]034.ATEND_AMBU_ESP'!AX9</f>
        <v>0</v>
      </c>
      <c r="AD34" s="9">
        <f>'[1]034.ATEND_AMBU_ESP'!AY9</f>
        <v>0</v>
      </c>
      <c r="AE34" s="9">
        <f>'[1]034.ATEND_AMBU_ESP'!AZ9</f>
        <v>0</v>
      </c>
      <c r="AF34" s="9">
        <f>'[1]034.ATEND_AMBU_ESP'!BA9</f>
        <v>0</v>
      </c>
      <c r="AG34" s="9">
        <f>'[1]034.ATEND_AMBU_ESP'!BB9</f>
        <v>0</v>
      </c>
      <c r="AH34" s="9">
        <f>'[1]034.ATEND_AMBU_ESP'!BC9</f>
        <v>0</v>
      </c>
      <c r="AI34" s="9">
        <f>'[1]034.ATEND_AMBU_ESP'!BD9</f>
        <v>0</v>
      </c>
      <c r="AJ34" s="9">
        <f>'[1]034.ATEND_AMBU_ESP'!BE9</f>
        <v>0</v>
      </c>
      <c r="AK34" s="9">
        <f>'[1]034.ATEND_AMBU_ESP'!BF9</f>
        <v>0</v>
      </c>
      <c r="AL34" s="9">
        <f>'[1]034.ATEND_AMBU_ESP'!BG9</f>
        <v>0</v>
      </c>
    </row>
    <row r="35" spans="1:38">
      <c r="A35" s="10" t="s">
        <v>28</v>
      </c>
      <c r="B35" s="74"/>
      <c r="C35" s="9">
        <f>'[1]034.ATEND_AMBU_ESP'!X10</f>
        <v>0</v>
      </c>
      <c r="D35" s="9">
        <f>'[1]034.ATEND_AMBU_ESP'!Y10</f>
        <v>0</v>
      </c>
      <c r="E35" s="9">
        <f>'[1]034.ATEND_AMBU_ESP'!Z10</f>
        <v>0</v>
      </c>
      <c r="F35" s="9">
        <f>'[1]034.ATEND_AMBU_ESP'!AA10</f>
        <v>0</v>
      </c>
      <c r="G35" s="9">
        <f>'[1]034.ATEND_AMBU_ESP'!AB10</f>
        <v>0</v>
      </c>
      <c r="H35" s="9">
        <f>'[1]034.ATEND_AMBU_ESP'!AC10</f>
        <v>0</v>
      </c>
      <c r="I35" s="9">
        <f>'[1]034.ATEND_AMBU_ESP'!AD10</f>
        <v>0</v>
      </c>
      <c r="J35" s="9">
        <f>'[1]034.ATEND_AMBU_ESP'!AE10</f>
        <v>0</v>
      </c>
      <c r="K35" s="9">
        <f>'[1]034.ATEND_AMBU_ESP'!AF10</f>
        <v>0</v>
      </c>
      <c r="L35" s="9">
        <f>'[1]034.ATEND_AMBU_ESP'!AG10</f>
        <v>0</v>
      </c>
      <c r="M35" s="9">
        <f>'[1]034.ATEND_AMBU_ESP'!AH10</f>
        <v>0</v>
      </c>
      <c r="N35" s="9">
        <f>'[1]034.ATEND_AMBU_ESP'!AI10</f>
        <v>35</v>
      </c>
      <c r="O35" s="9">
        <f>'[1]034.ATEND_AMBU_ESP'!AJ10</f>
        <v>92</v>
      </c>
      <c r="P35" s="9">
        <f>'[1]034.ATEND_AMBU_ESP'!AK10</f>
        <v>126</v>
      </c>
      <c r="Q35" s="9">
        <f>'[1]034.ATEND_AMBU_ESP'!AL10</f>
        <v>5</v>
      </c>
      <c r="R35" s="9">
        <f>'[1]034.ATEND_AMBU_ESP'!AM10</f>
        <v>0</v>
      </c>
      <c r="S35" s="9">
        <f>'[1]034.ATEND_AMBU_ESP'!AN10</f>
        <v>0</v>
      </c>
      <c r="T35" s="9">
        <f>'[1]034.ATEND_AMBU_ESP'!AO10</f>
        <v>0</v>
      </c>
      <c r="U35" s="9">
        <f>'[1]034.ATEND_AMBU_ESP'!AP10</f>
        <v>4</v>
      </c>
      <c r="V35" s="9">
        <f>'[1]034.ATEND_AMBU_ESP'!AQ10</f>
        <v>24</v>
      </c>
      <c r="W35" s="9">
        <f>'[1]034.ATEND_AMBU_ESP'!AR10</f>
        <v>48</v>
      </c>
      <c r="X35" s="9">
        <f>'[1]034.ATEND_AMBU_ESP'!AS10</f>
        <v>0</v>
      </c>
      <c r="Y35" s="9">
        <f>'[1]034.ATEND_AMBU_ESP'!AT10</f>
        <v>0</v>
      </c>
      <c r="Z35" s="9">
        <f>'[1]034.ATEND_AMBU_ESP'!AU10</f>
        <v>0</v>
      </c>
      <c r="AA35" s="9">
        <f>'[1]034.ATEND_AMBU_ESP'!AV10</f>
        <v>0</v>
      </c>
      <c r="AB35" s="9">
        <f>'[1]034.ATEND_AMBU_ESP'!AW10</f>
        <v>0</v>
      </c>
      <c r="AC35" s="9">
        <f>'[1]034.ATEND_AMBU_ESP'!AX10</f>
        <v>0</v>
      </c>
      <c r="AD35" s="9">
        <f>'[1]034.ATEND_AMBU_ESP'!AY10</f>
        <v>0</v>
      </c>
      <c r="AE35" s="9">
        <f>'[1]034.ATEND_AMBU_ESP'!AZ10</f>
        <v>0</v>
      </c>
      <c r="AF35" s="9">
        <f>'[1]034.ATEND_AMBU_ESP'!BA10</f>
        <v>0</v>
      </c>
      <c r="AG35" s="9">
        <f>'[1]034.ATEND_AMBU_ESP'!BB10</f>
        <v>0</v>
      </c>
      <c r="AH35" s="9">
        <f>'[1]034.ATEND_AMBU_ESP'!BC10</f>
        <v>0</v>
      </c>
      <c r="AI35" s="9">
        <f>'[1]034.ATEND_AMBU_ESP'!BD10</f>
        <v>0</v>
      </c>
      <c r="AJ35" s="9">
        <f>'[1]034.ATEND_AMBU_ESP'!BE10</f>
        <v>0</v>
      </c>
      <c r="AK35" s="9">
        <f>'[1]034.ATEND_AMBU_ESP'!BF10</f>
        <v>0</v>
      </c>
      <c r="AL35" s="9">
        <f>'[1]034.ATEND_AMBU_ESP'!BG10</f>
        <v>0</v>
      </c>
    </row>
    <row r="36" spans="1:38">
      <c r="A36" s="10" t="s">
        <v>19</v>
      </c>
      <c r="B36" s="74"/>
      <c r="C36" s="9">
        <f>'[1]034.ATEND_AMBU_ESP'!X11</f>
        <v>0</v>
      </c>
      <c r="D36" s="9">
        <f>'[1]034.ATEND_AMBU_ESP'!Y11</f>
        <v>0</v>
      </c>
      <c r="E36" s="9">
        <f>'[1]034.ATEND_AMBU_ESP'!Z11</f>
        <v>0</v>
      </c>
      <c r="F36" s="9">
        <f>'[1]034.ATEND_AMBU_ESP'!AA11</f>
        <v>0</v>
      </c>
      <c r="G36" s="9">
        <f>'[1]034.ATEND_AMBU_ESP'!AB11</f>
        <v>0</v>
      </c>
      <c r="H36" s="9">
        <f>'[1]034.ATEND_AMBU_ESP'!AC11</f>
        <v>0</v>
      </c>
      <c r="I36" s="9">
        <f>'[1]034.ATEND_AMBU_ESP'!AD11</f>
        <v>0</v>
      </c>
      <c r="J36" s="9">
        <f>'[1]034.ATEND_AMBU_ESP'!AE11</f>
        <v>0</v>
      </c>
      <c r="K36" s="9">
        <f>'[1]034.ATEND_AMBU_ESP'!AF11</f>
        <v>0</v>
      </c>
      <c r="L36" s="9">
        <f>'[1]034.ATEND_AMBU_ESP'!AG11</f>
        <v>0</v>
      </c>
      <c r="M36" s="9">
        <f>'[1]034.ATEND_AMBU_ESP'!AH11</f>
        <v>0</v>
      </c>
      <c r="N36" s="9">
        <f>'[1]034.ATEND_AMBU_ESP'!AI11</f>
        <v>0</v>
      </c>
      <c r="O36" s="9">
        <f>'[1]034.ATEND_AMBU_ESP'!AJ11</f>
        <v>0</v>
      </c>
      <c r="P36" s="9">
        <f>'[1]034.ATEND_AMBU_ESP'!AK11</f>
        <v>0</v>
      </c>
      <c r="Q36" s="9">
        <f>'[1]034.ATEND_AMBU_ESP'!AL11</f>
        <v>0</v>
      </c>
      <c r="R36" s="9">
        <f>'[1]034.ATEND_AMBU_ESP'!AM11</f>
        <v>0</v>
      </c>
      <c r="S36" s="9">
        <f>'[1]034.ATEND_AMBU_ESP'!AN11</f>
        <v>0</v>
      </c>
      <c r="T36" s="9">
        <f>'[1]034.ATEND_AMBU_ESP'!AO11</f>
        <v>0</v>
      </c>
      <c r="U36" s="9">
        <f>'[1]034.ATEND_AMBU_ESP'!AP11</f>
        <v>0</v>
      </c>
      <c r="V36" s="9">
        <f>'[1]034.ATEND_AMBU_ESP'!AQ11</f>
        <v>0</v>
      </c>
      <c r="W36" s="9">
        <f>'[1]034.ATEND_AMBU_ESP'!AR11</f>
        <v>0</v>
      </c>
      <c r="X36" s="9">
        <f>'[1]034.ATEND_AMBU_ESP'!AS11</f>
        <v>0</v>
      </c>
      <c r="Y36" s="9">
        <f>'[1]034.ATEND_AMBU_ESP'!AT11</f>
        <v>34</v>
      </c>
      <c r="Z36" s="9">
        <f>'[1]034.ATEND_AMBU_ESP'!AU11</f>
        <v>96</v>
      </c>
      <c r="AA36" s="9">
        <f>'[1]034.ATEND_AMBU_ESP'!AV11</f>
        <v>55</v>
      </c>
      <c r="AB36" s="9">
        <f>'[1]034.ATEND_AMBU_ESP'!AW11</f>
        <v>0</v>
      </c>
      <c r="AC36" s="9">
        <f>'[1]034.ATEND_AMBU_ESP'!AX11</f>
        <v>61</v>
      </c>
      <c r="AD36" s="9">
        <f>'[1]034.ATEND_AMBU_ESP'!AY11</f>
        <v>87</v>
      </c>
      <c r="AE36" s="9">
        <f>'[1]034.ATEND_AMBU_ESP'!AZ11</f>
        <v>0</v>
      </c>
      <c r="AF36" s="9">
        <f>'[1]034.ATEND_AMBU_ESP'!BA11</f>
        <v>0</v>
      </c>
      <c r="AG36" s="9">
        <f>'[1]034.ATEND_AMBU_ESP'!BB11</f>
        <v>0</v>
      </c>
      <c r="AH36" s="9">
        <f>'[1]034.ATEND_AMBU_ESP'!BC11</f>
        <v>0</v>
      </c>
      <c r="AI36" s="9">
        <f>'[1]034.ATEND_AMBU_ESP'!BD11</f>
        <v>0</v>
      </c>
      <c r="AJ36" s="9">
        <f>'[1]034.ATEND_AMBU_ESP'!BE11</f>
        <v>0</v>
      </c>
      <c r="AK36" s="9">
        <f>'[1]034.ATEND_AMBU_ESP'!BF11</f>
        <v>0</v>
      </c>
      <c r="AL36" s="9">
        <f>'[1]034.ATEND_AMBU_ESP'!BG11</f>
        <v>0</v>
      </c>
    </row>
    <row r="37" spans="1:38" s="5" customFormat="1">
      <c r="A37" s="28" t="s">
        <v>13</v>
      </c>
      <c r="B37" s="75"/>
      <c r="C37" s="39">
        <f t="shared" ref="C37:Z37" si="23">SUM(C31:C36)</f>
        <v>0</v>
      </c>
      <c r="D37" s="39">
        <f t="shared" si="23"/>
        <v>0</v>
      </c>
      <c r="E37" s="39">
        <f t="shared" si="23"/>
        <v>0</v>
      </c>
      <c r="F37" s="39">
        <f t="shared" si="23"/>
        <v>0</v>
      </c>
      <c r="G37" s="39">
        <f t="shared" si="23"/>
        <v>0</v>
      </c>
      <c r="H37" s="39">
        <f t="shared" si="23"/>
        <v>0</v>
      </c>
      <c r="I37" s="39">
        <f t="shared" si="23"/>
        <v>0</v>
      </c>
      <c r="J37" s="39">
        <f t="shared" si="23"/>
        <v>0</v>
      </c>
      <c r="K37" s="39">
        <f t="shared" si="23"/>
        <v>0</v>
      </c>
      <c r="L37" s="39">
        <f t="shared" si="23"/>
        <v>200</v>
      </c>
      <c r="M37" s="39">
        <f t="shared" si="23"/>
        <v>217</v>
      </c>
      <c r="N37" s="39">
        <f t="shared" si="23"/>
        <v>846</v>
      </c>
      <c r="O37" s="39">
        <f t="shared" si="23"/>
        <v>1356</v>
      </c>
      <c r="P37" s="39">
        <f t="shared" si="23"/>
        <v>1364</v>
      </c>
      <c r="Q37" s="39">
        <f t="shared" si="23"/>
        <v>405</v>
      </c>
      <c r="R37" s="39">
        <f t="shared" si="23"/>
        <v>0</v>
      </c>
      <c r="S37" s="39">
        <f t="shared" si="23"/>
        <v>0</v>
      </c>
      <c r="T37" s="39">
        <f t="shared" si="23"/>
        <v>0</v>
      </c>
      <c r="U37" s="39">
        <f t="shared" si="23"/>
        <v>129</v>
      </c>
      <c r="V37" s="39">
        <f t="shared" si="23"/>
        <v>645</v>
      </c>
      <c r="W37" s="39">
        <f t="shared" si="23"/>
        <v>1161</v>
      </c>
      <c r="X37" s="39">
        <f t="shared" si="23"/>
        <v>1019</v>
      </c>
      <c r="Y37" s="39">
        <f t="shared" si="23"/>
        <v>961</v>
      </c>
      <c r="Z37" s="39">
        <f t="shared" si="23"/>
        <v>657</v>
      </c>
      <c r="AA37" s="39">
        <f>SUM(AA31:AA36)</f>
        <v>972</v>
      </c>
      <c r="AB37" s="39">
        <f t="shared" ref="AB37:AL37" si="24">SUM(AB31:AB36)</f>
        <v>94</v>
      </c>
      <c r="AC37" s="39">
        <f t="shared" si="24"/>
        <v>775</v>
      </c>
      <c r="AD37" s="39">
        <f t="shared" si="24"/>
        <v>1253</v>
      </c>
      <c r="AE37" s="39">
        <f t="shared" si="24"/>
        <v>0</v>
      </c>
      <c r="AF37" s="39">
        <f t="shared" si="24"/>
        <v>0</v>
      </c>
      <c r="AG37" s="39">
        <f t="shared" si="24"/>
        <v>0</v>
      </c>
      <c r="AH37" s="39">
        <f t="shared" si="24"/>
        <v>0</v>
      </c>
      <c r="AI37" s="39">
        <f t="shared" si="24"/>
        <v>0</v>
      </c>
      <c r="AJ37" s="39">
        <f t="shared" si="24"/>
        <v>0</v>
      </c>
      <c r="AK37" s="39">
        <f t="shared" si="24"/>
        <v>0</v>
      </c>
      <c r="AL37" s="39">
        <f t="shared" si="24"/>
        <v>0</v>
      </c>
    </row>
    <row r="38" spans="1:38" ht="6.7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2"/>
    </row>
    <row r="39" spans="1:38">
      <c r="A39" s="2" t="s">
        <v>29</v>
      </c>
      <c r="B39" s="3" t="s">
        <v>4</v>
      </c>
      <c r="C39" s="20">
        <f t="shared" ref="C39:AL39" si="25">C$5</f>
        <v>43831</v>
      </c>
      <c r="D39" s="20">
        <f t="shared" si="25"/>
        <v>43862</v>
      </c>
      <c r="E39" s="20">
        <f t="shared" si="25"/>
        <v>43891</v>
      </c>
      <c r="F39" s="20">
        <f t="shared" si="25"/>
        <v>43922</v>
      </c>
      <c r="G39" s="20">
        <f t="shared" si="25"/>
        <v>43952</v>
      </c>
      <c r="H39" s="20">
        <f t="shared" si="25"/>
        <v>43983</v>
      </c>
      <c r="I39" s="20">
        <f t="shared" si="25"/>
        <v>44013</v>
      </c>
      <c r="J39" s="20">
        <f t="shared" si="25"/>
        <v>44044</v>
      </c>
      <c r="K39" s="20">
        <f t="shared" si="25"/>
        <v>44075</v>
      </c>
      <c r="L39" s="20">
        <f t="shared" si="25"/>
        <v>44105</v>
      </c>
      <c r="M39" s="20">
        <f t="shared" si="25"/>
        <v>44136</v>
      </c>
      <c r="N39" s="20">
        <f t="shared" si="25"/>
        <v>44166</v>
      </c>
      <c r="O39" s="20">
        <f t="shared" si="25"/>
        <v>44197</v>
      </c>
      <c r="P39" s="20">
        <f t="shared" si="25"/>
        <v>44228</v>
      </c>
      <c r="Q39" s="20">
        <f t="shared" si="25"/>
        <v>44256</v>
      </c>
      <c r="R39" s="20">
        <f t="shared" si="25"/>
        <v>44287</v>
      </c>
      <c r="S39" s="20">
        <f t="shared" si="25"/>
        <v>44317</v>
      </c>
      <c r="T39" s="20">
        <f t="shared" si="25"/>
        <v>44348</v>
      </c>
      <c r="U39" s="20">
        <f t="shared" si="25"/>
        <v>44378</v>
      </c>
      <c r="V39" s="20">
        <f t="shared" si="25"/>
        <v>44409</v>
      </c>
      <c r="W39" s="20">
        <f t="shared" si="25"/>
        <v>44440</v>
      </c>
      <c r="X39" s="20">
        <f t="shared" si="25"/>
        <v>44470</v>
      </c>
      <c r="Y39" s="20">
        <f t="shared" si="25"/>
        <v>44501</v>
      </c>
      <c r="Z39" s="20">
        <f t="shared" si="25"/>
        <v>44531</v>
      </c>
      <c r="AA39" s="20">
        <f t="shared" si="25"/>
        <v>44562</v>
      </c>
      <c r="AB39" s="20">
        <f t="shared" si="25"/>
        <v>44593</v>
      </c>
      <c r="AC39" s="20">
        <f t="shared" si="25"/>
        <v>44621</v>
      </c>
      <c r="AD39" s="21">
        <f t="shared" si="25"/>
        <v>44652</v>
      </c>
      <c r="AE39" s="21">
        <f t="shared" si="25"/>
        <v>44682</v>
      </c>
      <c r="AF39" s="21">
        <f t="shared" si="25"/>
        <v>44713</v>
      </c>
      <c r="AG39" s="21">
        <f t="shared" si="25"/>
        <v>44743</v>
      </c>
      <c r="AH39" s="21">
        <f t="shared" si="25"/>
        <v>44774</v>
      </c>
      <c r="AI39" s="21">
        <f t="shared" si="25"/>
        <v>44805</v>
      </c>
      <c r="AJ39" s="21">
        <f t="shared" si="25"/>
        <v>44835</v>
      </c>
      <c r="AK39" s="21">
        <f t="shared" si="25"/>
        <v>44866</v>
      </c>
      <c r="AL39" s="21">
        <f t="shared" si="25"/>
        <v>44896</v>
      </c>
    </row>
    <row r="40" spans="1:38">
      <c r="A40" s="43" t="s">
        <v>30</v>
      </c>
      <c r="B40" s="83">
        <v>500</v>
      </c>
      <c r="C40" s="11">
        <f>'[1]035.ATEND_AMBU_NMED'!X6</f>
        <v>0</v>
      </c>
      <c r="D40" s="11">
        <f>'[1]035.ATEND_AMBU_NMED'!Y6</f>
        <v>0</v>
      </c>
      <c r="E40" s="11">
        <f>'[1]035.ATEND_AMBU_NMED'!Z6</f>
        <v>0</v>
      </c>
      <c r="F40" s="11">
        <f>'[1]035.ATEND_AMBU_NMED'!AA6</f>
        <v>0</v>
      </c>
      <c r="G40" s="11">
        <f>'[1]035.ATEND_AMBU_NMED'!AB6</f>
        <v>0</v>
      </c>
      <c r="H40" s="11">
        <f>'[1]035.ATEND_AMBU_NMED'!AC6</f>
        <v>0</v>
      </c>
      <c r="I40" s="11">
        <f>'[1]035.ATEND_AMBU_NMED'!AD6</f>
        <v>0</v>
      </c>
      <c r="J40" s="11">
        <f>'[1]035.ATEND_AMBU_NMED'!AE6</f>
        <v>0</v>
      </c>
      <c r="K40" s="11">
        <f>'[1]035.ATEND_AMBU_NMED'!AF6</f>
        <v>0</v>
      </c>
      <c r="L40" s="11">
        <f>'[1]035.ATEND_AMBU_NMED'!AG6</f>
        <v>200</v>
      </c>
      <c r="M40" s="11">
        <f>'[1]035.ATEND_AMBU_NMED'!AH6</f>
        <v>206</v>
      </c>
      <c r="N40" s="11">
        <f>'[1]035.ATEND_AMBU_NMED'!AI6</f>
        <v>860</v>
      </c>
      <c r="O40" s="11">
        <f>'[1]035.ATEND_AMBU_NMED'!AJ6</f>
        <v>933</v>
      </c>
      <c r="P40" s="11">
        <f>'[1]035.ATEND_AMBU_NMED'!AK6</f>
        <v>724</v>
      </c>
      <c r="Q40" s="11">
        <f>'[1]035.ATEND_AMBU_NMED'!AL6</f>
        <v>319</v>
      </c>
      <c r="R40" s="11">
        <f>'[1]035.ATEND_AMBU_NMED'!AM6</f>
        <v>0</v>
      </c>
      <c r="S40" s="11">
        <f>'[1]035.ATEND_AMBU_NMED'!AN6</f>
        <v>0</v>
      </c>
      <c r="T40" s="11">
        <f>'[1]035.ATEND_AMBU_NMED'!AO6</f>
        <v>0</v>
      </c>
      <c r="U40" s="11">
        <f>'[1]035.ATEND_AMBU_NMED'!AP6</f>
        <v>129</v>
      </c>
      <c r="V40" s="11">
        <f>'[1]035.ATEND_AMBU_NMED'!AQ6</f>
        <v>709</v>
      </c>
      <c r="W40" s="11">
        <f>'[1]035.ATEND_AMBU_NMED'!AR6</f>
        <v>683</v>
      </c>
      <c r="X40" s="11">
        <f>'[1]035.ATEND_AMBU_NMED'!AS6</f>
        <v>798</v>
      </c>
      <c r="Y40" s="11">
        <f>'[1]035.ATEND_AMBU_NMED'!AT6</f>
        <v>700</v>
      </c>
      <c r="Z40" s="11">
        <f>'[1]035.ATEND_AMBU_NMED'!AU6</f>
        <v>572</v>
      </c>
      <c r="AA40" s="11">
        <f>'[1]035.ATEND_AMBU_NMED'!AV6</f>
        <v>685</v>
      </c>
      <c r="AB40" s="11">
        <f>'[1]035.ATEND_AMBU_NMED'!AW6</f>
        <v>51</v>
      </c>
      <c r="AC40" s="11">
        <f>'[1]035.ATEND_AMBU_NMED'!AX6</f>
        <v>618</v>
      </c>
      <c r="AD40" s="11">
        <f>'[1]035.ATEND_AMBU_NMED'!AY6</f>
        <v>877</v>
      </c>
      <c r="AE40" s="11">
        <f>'[1]035.ATEND_AMBU_NMED'!AZ6</f>
        <v>0</v>
      </c>
      <c r="AF40" s="11">
        <f>'[1]035.ATEND_AMBU_NMED'!BA6</f>
        <v>0</v>
      </c>
      <c r="AG40" s="11">
        <f>'[1]035.ATEND_AMBU_NMED'!BB6</f>
        <v>0</v>
      </c>
      <c r="AH40" s="11">
        <f>'[1]035.ATEND_AMBU_NMED'!BC6</f>
        <v>0</v>
      </c>
      <c r="AI40" s="11">
        <f>'[1]035.ATEND_AMBU_NMED'!BD6</f>
        <v>0</v>
      </c>
      <c r="AJ40" s="11">
        <f>'[1]035.ATEND_AMBU_NMED'!BE6</f>
        <v>0</v>
      </c>
      <c r="AK40" s="11">
        <f>'[1]035.ATEND_AMBU_NMED'!BF6</f>
        <v>0</v>
      </c>
      <c r="AL40" s="11">
        <f>'[1]035.ATEND_AMBU_NMED'!BG6</f>
        <v>0</v>
      </c>
    </row>
    <row r="41" spans="1:38">
      <c r="A41" s="43" t="s">
        <v>31</v>
      </c>
      <c r="B41" s="83"/>
      <c r="C41" s="11">
        <f>'[1]035.ATEND_AMBU_NMED'!X7</f>
        <v>0</v>
      </c>
      <c r="D41" s="11">
        <f>'[1]035.ATEND_AMBU_NMED'!Y7</f>
        <v>0</v>
      </c>
      <c r="E41" s="11">
        <f>'[1]035.ATEND_AMBU_NMED'!Z7</f>
        <v>0</v>
      </c>
      <c r="F41" s="11">
        <f>'[1]035.ATEND_AMBU_NMED'!AA7</f>
        <v>0</v>
      </c>
      <c r="G41" s="11">
        <f>'[1]035.ATEND_AMBU_NMED'!AB7</f>
        <v>0</v>
      </c>
      <c r="H41" s="11">
        <f>'[1]035.ATEND_AMBU_NMED'!AC7</f>
        <v>0</v>
      </c>
      <c r="I41" s="11">
        <f>'[1]035.ATEND_AMBU_NMED'!AD7</f>
        <v>0</v>
      </c>
      <c r="J41" s="11">
        <f>'[1]035.ATEND_AMBU_NMED'!AE7</f>
        <v>0</v>
      </c>
      <c r="K41" s="11">
        <f>'[1]035.ATEND_AMBU_NMED'!AF7</f>
        <v>0</v>
      </c>
      <c r="L41" s="11">
        <f>'[1]035.ATEND_AMBU_NMED'!AG7</f>
        <v>29</v>
      </c>
      <c r="M41" s="11">
        <f>'[1]035.ATEND_AMBU_NMED'!AH7</f>
        <v>300</v>
      </c>
      <c r="N41" s="11">
        <f>'[1]035.ATEND_AMBU_NMED'!AI7</f>
        <v>366</v>
      </c>
      <c r="O41" s="11">
        <f>'[1]035.ATEND_AMBU_NMED'!AJ7</f>
        <v>477</v>
      </c>
      <c r="P41" s="11">
        <f>'[1]035.ATEND_AMBU_NMED'!AK7</f>
        <v>622</v>
      </c>
      <c r="Q41" s="11">
        <f>'[1]035.ATEND_AMBU_NMED'!AL7</f>
        <v>0</v>
      </c>
      <c r="R41" s="11">
        <f>'[1]035.ATEND_AMBU_NMED'!AM7</f>
        <v>0</v>
      </c>
      <c r="S41" s="11">
        <f>'[1]035.ATEND_AMBU_NMED'!AN7</f>
        <v>0</v>
      </c>
      <c r="T41" s="11">
        <f>'[1]035.ATEND_AMBU_NMED'!AO7</f>
        <v>0</v>
      </c>
      <c r="U41" s="11">
        <f>'[1]035.ATEND_AMBU_NMED'!AP7</f>
        <v>0</v>
      </c>
      <c r="V41" s="11">
        <f>'[1]035.ATEND_AMBU_NMED'!AQ7</f>
        <v>85</v>
      </c>
      <c r="W41" s="11">
        <f>'[1]035.ATEND_AMBU_NMED'!AR7</f>
        <v>58</v>
      </c>
      <c r="X41" s="11">
        <f>'[1]035.ATEND_AMBU_NMED'!AS7</f>
        <v>240</v>
      </c>
      <c r="Y41" s="11">
        <f>'[1]035.ATEND_AMBU_NMED'!AT7</f>
        <v>162</v>
      </c>
      <c r="Z41" s="11">
        <f>'[1]035.ATEND_AMBU_NMED'!AU7</f>
        <v>175</v>
      </c>
      <c r="AA41" s="11">
        <f>'[1]035.ATEND_AMBU_NMED'!AV7</f>
        <v>0</v>
      </c>
      <c r="AB41" s="11">
        <f>'[1]035.ATEND_AMBU_NMED'!AW7</f>
        <v>0</v>
      </c>
      <c r="AC41" s="11">
        <f>'[1]035.ATEND_AMBU_NMED'!AX7</f>
        <v>280</v>
      </c>
      <c r="AD41" s="11">
        <f>'[1]035.ATEND_AMBU_NMED'!AY7</f>
        <v>163</v>
      </c>
      <c r="AE41" s="11">
        <f>'[1]035.ATEND_AMBU_NMED'!AZ7</f>
        <v>0</v>
      </c>
      <c r="AF41" s="11">
        <f>'[1]035.ATEND_AMBU_NMED'!BA7</f>
        <v>0</v>
      </c>
      <c r="AG41" s="11">
        <f>'[1]035.ATEND_AMBU_NMED'!BB7</f>
        <v>0</v>
      </c>
      <c r="AH41" s="11">
        <f>'[1]035.ATEND_AMBU_NMED'!BC7</f>
        <v>0</v>
      </c>
      <c r="AI41" s="11">
        <f>'[1]035.ATEND_AMBU_NMED'!BD7</f>
        <v>0</v>
      </c>
      <c r="AJ41" s="11">
        <f>'[1]035.ATEND_AMBU_NMED'!BE7</f>
        <v>0</v>
      </c>
      <c r="AK41" s="11">
        <f>'[1]035.ATEND_AMBU_NMED'!BF7</f>
        <v>0</v>
      </c>
      <c r="AL41" s="11">
        <f>'[1]035.ATEND_AMBU_NMED'!BG7</f>
        <v>0</v>
      </c>
    </row>
    <row r="42" spans="1:38" s="5" customFormat="1">
      <c r="A42" s="44" t="s">
        <v>13</v>
      </c>
      <c r="B42" s="84"/>
      <c r="C42" s="45">
        <f t="shared" ref="C42:AL42" si="26">SUM(C40:C41)</f>
        <v>0</v>
      </c>
      <c r="D42" s="45">
        <f t="shared" si="26"/>
        <v>0</v>
      </c>
      <c r="E42" s="45">
        <f t="shared" si="26"/>
        <v>0</v>
      </c>
      <c r="F42" s="45">
        <f t="shared" si="26"/>
        <v>0</v>
      </c>
      <c r="G42" s="45">
        <f t="shared" si="26"/>
        <v>0</v>
      </c>
      <c r="H42" s="45">
        <f t="shared" si="26"/>
        <v>0</v>
      </c>
      <c r="I42" s="45">
        <f t="shared" si="26"/>
        <v>0</v>
      </c>
      <c r="J42" s="45">
        <f t="shared" si="26"/>
        <v>0</v>
      </c>
      <c r="K42" s="45">
        <f t="shared" si="26"/>
        <v>0</v>
      </c>
      <c r="L42" s="45">
        <f t="shared" si="26"/>
        <v>229</v>
      </c>
      <c r="M42" s="45">
        <f t="shared" si="26"/>
        <v>506</v>
      </c>
      <c r="N42" s="45">
        <f t="shared" si="26"/>
        <v>1226</v>
      </c>
      <c r="O42" s="45">
        <f t="shared" si="26"/>
        <v>1410</v>
      </c>
      <c r="P42" s="45">
        <f t="shared" si="26"/>
        <v>1346</v>
      </c>
      <c r="Q42" s="45">
        <f t="shared" si="26"/>
        <v>319</v>
      </c>
      <c r="R42" s="45">
        <f t="shared" si="26"/>
        <v>0</v>
      </c>
      <c r="S42" s="45">
        <f t="shared" si="26"/>
        <v>0</v>
      </c>
      <c r="T42" s="45">
        <f t="shared" si="26"/>
        <v>0</v>
      </c>
      <c r="U42" s="45">
        <f t="shared" si="26"/>
        <v>129</v>
      </c>
      <c r="V42" s="45">
        <f t="shared" si="26"/>
        <v>794</v>
      </c>
      <c r="W42" s="45">
        <f t="shared" si="26"/>
        <v>741</v>
      </c>
      <c r="X42" s="45">
        <f t="shared" si="26"/>
        <v>1038</v>
      </c>
      <c r="Y42" s="45">
        <f t="shared" si="26"/>
        <v>862</v>
      </c>
      <c r="Z42" s="45">
        <f t="shared" si="26"/>
        <v>747</v>
      </c>
      <c r="AA42" s="45">
        <f t="shared" si="26"/>
        <v>685</v>
      </c>
      <c r="AB42" s="45">
        <f t="shared" si="26"/>
        <v>51</v>
      </c>
      <c r="AC42" s="45">
        <f t="shared" si="26"/>
        <v>898</v>
      </c>
      <c r="AD42" s="45">
        <f t="shared" si="26"/>
        <v>1040</v>
      </c>
      <c r="AE42" s="45">
        <f t="shared" si="26"/>
        <v>0</v>
      </c>
      <c r="AF42" s="45">
        <f t="shared" si="26"/>
        <v>0</v>
      </c>
      <c r="AG42" s="45">
        <f t="shared" si="26"/>
        <v>0</v>
      </c>
      <c r="AH42" s="45">
        <f t="shared" si="26"/>
        <v>0</v>
      </c>
      <c r="AI42" s="45">
        <f t="shared" si="26"/>
        <v>0</v>
      </c>
      <c r="AJ42" s="45">
        <f t="shared" si="26"/>
        <v>0</v>
      </c>
      <c r="AK42" s="45">
        <f t="shared" si="26"/>
        <v>0</v>
      </c>
      <c r="AL42" s="45">
        <f t="shared" si="26"/>
        <v>0</v>
      </c>
    </row>
    <row r="43" spans="1:38" ht="6.7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8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8"/>
    </row>
    <row r="44" spans="1:38">
      <c r="A44" s="2" t="s">
        <v>32</v>
      </c>
      <c r="B44" s="3" t="s">
        <v>4</v>
      </c>
      <c r="C44" s="20">
        <f t="shared" ref="C44:AL44" si="27">C$5</f>
        <v>43831</v>
      </c>
      <c r="D44" s="20">
        <f t="shared" si="27"/>
        <v>43862</v>
      </c>
      <c r="E44" s="20">
        <f t="shared" si="27"/>
        <v>43891</v>
      </c>
      <c r="F44" s="20">
        <f t="shared" si="27"/>
        <v>43922</v>
      </c>
      <c r="G44" s="20">
        <f t="shared" si="27"/>
        <v>43952</v>
      </c>
      <c r="H44" s="20">
        <f t="shared" si="27"/>
        <v>43983</v>
      </c>
      <c r="I44" s="20">
        <f t="shared" si="27"/>
        <v>44013</v>
      </c>
      <c r="J44" s="20">
        <f t="shared" si="27"/>
        <v>44044</v>
      </c>
      <c r="K44" s="20">
        <f t="shared" si="27"/>
        <v>44075</v>
      </c>
      <c r="L44" s="20">
        <f t="shared" si="27"/>
        <v>44105</v>
      </c>
      <c r="M44" s="20">
        <f t="shared" si="27"/>
        <v>44136</v>
      </c>
      <c r="N44" s="20">
        <f t="shared" si="27"/>
        <v>44166</v>
      </c>
      <c r="O44" s="20">
        <f t="shared" si="27"/>
        <v>44197</v>
      </c>
      <c r="P44" s="20">
        <f t="shared" si="27"/>
        <v>44228</v>
      </c>
      <c r="Q44" s="20">
        <f t="shared" si="27"/>
        <v>44256</v>
      </c>
      <c r="R44" s="20">
        <f t="shared" si="27"/>
        <v>44287</v>
      </c>
      <c r="S44" s="20">
        <f t="shared" si="27"/>
        <v>44317</v>
      </c>
      <c r="T44" s="20">
        <f t="shared" si="27"/>
        <v>44348</v>
      </c>
      <c r="U44" s="20">
        <f t="shared" si="27"/>
        <v>44378</v>
      </c>
      <c r="V44" s="20">
        <f t="shared" si="27"/>
        <v>44409</v>
      </c>
      <c r="W44" s="20">
        <f t="shared" si="27"/>
        <v>44440</v>
      </c>
      <c r="X44" s="20">
        <f t="shared" si="27"/>
        <v>44470</v>
      </c>
      <c r="Y44" s="20">
        <f t="shared" si="27"/>
        <v>44501</v>
      </c>
      <c r="Z44" s="20">
        <f t="shared" si="27"/>
        <v>44531</v>
      </c>
      <c r="AA44" s="20">
        <f t="shared" si="27"/>
        <v>44562</v>
      </c>
      <c r="AB44" s="20">
        <f t="shared" si="27"/>
        <v>44593</v>
      </c>
      <c r="AC44" s="20">
        <f t="shared" si="27"/>
        <v>44621</v>
      </c>
      <c r="AD44" s="21">
        <f t="shared" si="27"/>
        <v>44652</v>
      </c>
      <c r="AE44" s="21">
        <f t="shared" si="27"/>
        <v>44682</v>
      </c>
      <c r="AF44" s="21">
        <f t="shared" si="27"/>
        <v>44713</v>
      </c>
      <c r="AG44" s="21">
        <f t="shared" si="27"/>
        <v>44743</v>
      </c>
      <c r="AH44" s="21">
        <f t="shared" si="27"/>
        <v>44774</v>
      </c>
      <c r="AI44" s="21">
        <f t="shared" si="27"/>
        <v>44805</v>
      </c>
      <c r="AJ44" s="21">
        <f t="shared" si="27"/>
        <v>44835</v>
      </c>
      <c r="AK44" s="21">
        <f t="shared" si="27"/>
        <v>44866</v>
      </c>
      <c r="AL44" s="21">
        <f t="shared" si="27"/>
        <v>44896</v>
      </c>
    </row>
    <row r="45" spans="1:38">
      <c r="A45" s="49" t="s">
        <v>23</v>
      </c>
      <c r="B45" s="50">
        <v>150</v>
      </c>
      <c r="C45" s="37">
        <f>'[1]036.ATEND_AMBU_PPAMB'!X25</f>
        <v>0</v>
      </c>
      <c r="D45" s="37">
        <f>'[1]036.ATEND_AMBU_PPAMB'!Y25</f>
        <v>0</v>
      </c>
      <c r="E45" s="37">
        <f>'[1]036.ATEND_AMBU_PPAMB'!Z25</f>
        <v>0</v>
      </c>
      <c r="F45" s="37">
        <f>'[1]036.ATEND_AMBU_PPAMB'!AA25</f>
        <v>0</v>
      </c>
      <c r="G45" s="37">
        <f>'[1]036.ATEND_AMBU_PPAMB'!AB25</f>
        <v>0</v>
      </c>
      <c r="H45" s="37">
        <f>'[1]036.ATEND_AMBU_PPAMB'!AC25</f>
        <v>0</v>
      </c>
      <c r="I45" s="37">
        <f>'[1]036.ATEND_AMBU_PPAMB'!AD25</f>
        <v>0</v>
      </c>
      <c r="J45" s="37">
        <f>'[1]036.ATEND_AMBU_PPAMB'!AE25</f>
        <v>0</v>
      </c>
      <c r="K45" s="37">
        <f>'[1]036.ATEND_AMBU_PPAMB'!AF25</f>
        <v>0</v>
      </c>
      <c r="L45" s="37">
        <f>'[1]036.ATEND_AMBU_PPAMB'!AG25</f>
        <v>0</v>
      </c>
      <c r="M45" s="37">
        <f>'[1]036.ATEND_AMBU_PPAMB'!AH25</f>
        <v>0</v>
      </c>
      <c r="N45" s="37">
        <f>'[1]036.ATEND_AMBU_PPAMB'!AI25</f>
        <v>0</v>
      </c>
      <c r="O45" s="37">
        <f>'[1]036.ATEND_AMBU_PPAMB'!AJ25</f>
        <v>232</v>
      </c>
      <c r="P45" s="37">
        <f>'[1]036.ATEND_AMBU_PPAMB'!AK25</f>
        <v>167</v>
      </c>
      <c r="Q45" s="37">
        <f>'[1]036.ATEND_AMBU_PPAMB'!AL25</f>
        <v>198</v>
      </c>
      <c r="R45" s="37">
        <f>'[1]036.ATEND_AMBU_PPAMB'!AM25</f>
        <v>230</v>
      </c>
      <c r="S45" s="37">
        <f>'[1]036.ATEND_AMBU_PPAMB'!AN25</f>
        <v>249</v>
      </c>
      <c r="T45" s="37">
        <f>'[1]036.ATEND_AMBU_PPAMB'!AO25</f>
        <v>248</v>
      </c>
      <c r="U45" s="37">
        <f>'[1]036.ATEND_AMBU_PPAMB'!AP25</f>
        <v>233</v>
      </c>
      <c r="V45" s="37">
        <f>'[1]036.ATEND_AMBU_PPAMB'!AQ25</f>
        <v>277</v>
      </c>
      <c r="W45" s="37">
        <f>'[1]036.ATEND_AMBU_PPAMB'!AR25</f>
        <v>248</v>
      </c>
      <c r="X45" s="37">
        <f>'[1]036.ATEND_AMBU_PPAMB'!AS25</f>
        <v>285</v>
      </c>
      <c r="Y45" s="37">
        <f>'[1]036.ATEND_AMBU_PPAMB'!AT25</f>
        <v>221</v>
      </c>
      <c r="Z45" s="37">
        <f>'[1]036.ATEND_AMBU_PPAMB'!AU25</f>
        <v>187</v>
      </c>
      <c r="AA45" s="37">
        <f>'[1]036.ATEND_AMBU_PPAMB'!AV25</f>
        <v>144</v>
      </c>
      <c r="AB45" s="37">
        <f>'[1]036.ATEND_AMBU_PPAMB'!AW25</f>
        <v>176</v>
      </c>
      <c r="AC45" s="37">
        <f>'[1]036.ATEND_AMBU_PPAMB'!AX25</f>
        <v>220</v>
      </c>
      <c r="AD45" s="37">
        <f>'[1]036.ATEND_AMBU_PPAMB'!AY25</f>
        <v>204</v>
      </c>
      <c r="AE45" s="37">
        <f>'[1]036.ATEND_AMBU_PPAMB'!AZ25</f>
        <v>0</v>
      </c>
      <c r="AF45" s="37">
        <f>'[1]036.ATEND_AMBU_PPAMB'!BA25</f>
        <v>0</v>
      </c>
      <c r="AG45" s="37">
        <f>'[1]036.ATEND_AMBU_PPAMB'!BB25</f>
        <v>0</v>
      </c>
      <c r="AH45" s="37">
        <f>'[1]036.ATEND_AMBU_PPAMB'!BC25</f>
        <v>0</v>
      </c>
      <c r="AI45" s="37">
        <f>'[1]036.ATEND_AMBU_PPAMB'!BD25</f>
        <v>0</v>
      </c>
      <c r="AJ45" s="37">
        <f>'[1]036.ATEND_AMBU_PPAMB'!BE25</f>
        <v>0</v>
      </c>
      <c r="AK45" s="37">
        <f>'[1]036.ATEND_AMBU_PPAMB'!BF25</f>
        <v>0</v>
      </c>
      <c r="AL45" s="37">
        <f>'[1]036.ATEND_AMBU_PPAMB'!BG25</f>
        <v>0</v>
      </c>
    </row>
    <row r="46" spans="1:38" ht="6.75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3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3"/>
    </row>
    <row r="47" spans="1:38">
      <c r="A47" s="2" t="s">
        <v>33</v>
      </c>
      <c r="B47" s="3" t="s">
        <v>34</v>
      </c>
      <c r="C47" s="20">
        <f t="shared" ref="C47:AL47" si="28">C$5</f>
        <v>43831</v>
      </c>
      <c r="D47" s="20">
        <f t="shared" si="28"/>
        <v>43862</v>
      </c>
      <c r="E47" s="20">
        <f t="shared" si="28"/>
        <v>43891</v>
      </c>
      <c r="F47" s="20">
        <f t="shared" si="28"/>
        <v>43922</v>
      </c>
      <c r="G47" s="20">
        <f t="shared" si="28"/>
        <v>43952</v>
      </c>
      <c r="H47" s="20">
        <f t="shared" si="28"/>
        <v>43983</v>
      </c>
      <c r="I47" s="20">
        <f t="shared" si="28"/>
        <v>44013</v>
      </c>
      <c r="J47" s="20">
        <f t="shared" si="28"/>
        <v>44044</v>
      </c>
      <c r="K47" s="20">
        <f t="shared" si="28"/>
        <v>44075</v>
      </c>
      <c r="L47" s="20">
        <f t="shared" si="28"/>
        <v>44105</v>
      </c>
      <c r="M47" s="20">
        <f t="shared" si="28"/>
        <v>44136</v>
      </c>
      <c r="N47" s="20">
        <f t="shared" si="28"/>
        <v>44166</v>
      </c>
      <c r="O47" s="20">
        <f t="shared" si="28"/>
        <v>44197</v>
      </c>
      <c r="P47" s="20">
        <f t="shared" si="28"/>
        <v>44228</v>
      </c>
      <c r="Q47" s="20">
        <f t="shared" si="28"/>
        <v>44256</v>
      </c>
      <c r="R47" s="20">
        <f t="shared" si="28"/>
        <v>44287</v>
      </c>
      <c r="S47" s="20">
        <f t="shared" si="28"/>
        <v>44317</v>
      </c>
      <c r="T47" s="20">
        <f t="shared" si="28"/>
        <v>44348</v>
      </c>
      <c r="U47" s="20">
        <f t="shared" si="28"/>
        <v>44378</v>
      </c>
      <c r="V47" s="20">
        <f t="shared" si="28"/>
        <v>44409</v>
      </c>
      <c r="W47" s="20">
        <f t="shared" si="28"/>
        <v>44440</v>
      </c>
      <c r="X47" s="20">
        <f t="shared" si="28"/>
        <v>44470</v>
      </c>
      <c r="Y47" s="20">
        <f t="shared" si="28"/>
        <v>44501</v>
      </c>
      <c r="Z47" s="20">
        <f t="shared" si="28"/>
        <v>44531</v>
      </c>
      <c r="AA47" s="20">
        <f t="shared" si="28"/>
        <v>44562</v>
      </c>
      <c r="AB47" s="20">
        <f t="shared" si="28"/>
        <v>44593</v>
      </c>
      <c r="AC47" s="20">
        <f t="shared" si="28"/>
        <v>44621</v>
      </c>
      <c r="AD47" s="21">
        <f t="shared" si="28"/>
        <v>44652</v>
      </c>
      <c r="AE47" s="21">
        <f t="shared" si="28"/>
        <v>44682</v>
      </c>
      <c r="AF47" s="21">
        <f t="shared" si="28"/>
        <v>44713</v>
      </c>
      <c r="AG47" s="21">
        <f t="shared" si="28"/>
        <v>44743</v>
      </c>
      <c r="AH47" s="21">
        <f t="shared" si="28"/>
        <v>44774</v>
      </c>
      <c r="AI47" s="21">
        <f t="shared" si="28"/>
        <v>44805</v>
      </c>
      <c r="AJ47" s="21">
        <f t="shared" si="28"/>
        <v>44835</v>
      </c>
      <c r="AK47" s="21">
        <f t="shared" si="28"/>
        <v>44866</v>
      </c>
      <c r="AL47" s="21">
        <f t="shared" si="28"/>
        <v>44896</v>
      </c>
    </row>
    <row r="48" spans="1:38" ht="14.25" customHeight="1">
      <c r="A48" s="49" t="s">
        <v>35</v>
      </c>
      <c r="B48" s="50">
        <v>0</v>
      </c>
      <c r="C48" s="37">
        <f>'[1]005.ATEND_URG'!X25</f>
        <v>4974</v>
      </c>
      <c r="D48" s="37">
        <f>'[1]005.ATEND_URG'!Y25</f>
        <v>5051</v>
      </c>
      <c r="E48" s="37">
        <f>'[1]005.ATEND_URG'!Z25</f>
        <v>4448</v>
      </c>
      <c r="F48" s="37">
        <f>'[1]005.ATEND_URG'!AA25</f>
        <v>2739</v>
      </c>
      <c r="G48" s="37">
        <f>'[1]005.ATEND_URG'!AB25</f>
        <v>2759</v>
      </c>
      <c r="H48" s="37">
        <f>'[1]005.ATEND_URG'!AC25</f>
        <v>3023</v>
      </c>
      <c r="I48" s="37">
        <f>'[1]005.ATEND_URG'!AD25</f>
        <v>3754</v>
      </c>
      <c r="J48" s="37">
        <f>'[1]005.ATEND_URG'!AE25</f>
        <v>4518</v>
      </c>
      <c r="K48" s="37">
        <f>'[1]005.ATEND_URG'!AF25</f>
        <v>4115</v>
      </c>
      <c r="L48" s="37">
        <f>'[1]005.ATEND_URG'!AG25</f>
        <v>4131</v>
      </c>
      <c r="M48" s="37">
        <f>'[1]005.ATEND_URG'!AH25</f>
        <v>4021</v>
      </c>
      <c r="N48" s="37">
        <f>'[1]005.ATEND_URG'!AI25</f>
        <v>3496</v>
      </c>
      <c r="O48" s="37">
        <f>'[1]005.ATEND_URG'!AJ25</f>
        <v>3848</v>
      </c>
      <c r="P48" s="37">
        <f>'[1]005.ATEND_URG'!AK25</f>
        <v>3171</v>
      </c>
      <c r="Q48" s="37">
        <f>'[1]005.ATEND_URG'!AL25</f>
        <v>2673</v>
      </c>
      <c r="R48" s="37">
        <f>'[1]005.ATEND_URG'!AM25</f>
        <v>2574</v>
      </c>
      <c r="S48" s="37">
        <f>'[1]005.ATEND_URG'!AN25</f>
        <v>3103</v>
      </c>
      <c r="T48" s="37">
        <f>'[1]005.ATEND_URG'!AO25</f>
        <v>3387</v>
      </c>
      <c r="U48" s="37">
        <f>'[1]005.ATEND_URG'!AP25</f>
        <v>3419</v>
      </c>
      <c r="V48" s="37">
        <f>'[1]005.ATEND_URG'!AQ25</f>
        <v>3595</v>
      </c>
      <c r="W48" s="37">
        <f>'[1]005.ATEND_URG'!AR25</f>
        <v>3819</v>
      </c>
      <c r="X48" s="37">
        <f>'[1]005.ATEND_URG'!AS25</f>
        <v>3934</v>
      </c>
      <c r="Y48" s="37">
        <f>'[1]005.ATEND_URG'!AT25</f>
        <v>4135</v>
      </c>
      <c r="Z48" s="37">
        <f>'[1]005.ATEND_URG'!AU25</f>
        <v>5374</v>
      </c>
      <c r="AA48" s="37">
        <f>'[1]005.ATEND_URG'!AV25</f>
        <v>5642</v>
      </c>
      <c r="AB48" s="37">
        <f>'[1]005.ATEND_URG'!AW25</f>
        <v>4319</v>
      </c>
      <c r="AC48" s="37">
        <f>'[1]005.ATEND_URG'!AX25</f>
        <v>5376</v>
      </c>
      <c r="AD48" s="37">
        <f>'[1]005.ATEND_URG'!AY25</f>
        <v>5380</v>
      </c>
      <c r="AE48" s="37">
        <f>'[1]005.ATEND_URG'!AZ25</f>
        <v>0</v>
      </c>
      <c r="AF48" s="37">
        <f>'[1]005.ATEND_URG'!BA25</f>
        <v>0</v>
      </c>
      <c r="AG48" s="37">
        <f>'[1]005.ATEND_URG'!BB25</f>
        <v>0</v>
      </c>
      <c r="AH48" s="37">
        <f>'[1]005.ATEND_URG'!BC25</f>
        <v>0</v>
      </c>
      <c r="AI48" s="37">
        <f>'[1]005.ATEND_URG'!BD25</f>
        <v>0</v>
      </c>
      <c r="AJ48" s="37">
        <f>'[1]005.ATEND_URG'!BE25</f>
        <v>0</v>
      </c>
      <c r="AK48" s="37">
        <f>'[1]005.ATEND_URG'!BF25</f>
        <v>0</v>
      </c>
      <c r="AL48" s="37">
        <f>'[1]005.ATEND_URG'!BG25</f>
        <v>0</v>
      </c>
    </row>
    <row r="49" spans="1:38" s="5" customFormat="1">
      <c r="A49" s="38" t="s">
        <v>13</v>
      </c>
      <c r="B49" s="50">
        <f>SUM(B48)</f>
        <v>0</v>
      </c>
      <c r="C49" s="54">
        <f t="shared" ref="C49:Z49" si="29">SUM(C48)</f>
        <v>4974</v>
      </c>
      <c r="D49" s="54">
        <f t="shared" si="29"/>
        <v>5051</v>
      </c>
      <c r="E49" s="54">
        <f t="shared" si="29"/>
        <v>4448</v>
      </c>
      <c r="F49" s="54">
        <f t="shared" si="29"/>
        <v>2739</v>
      </c>
      <c r="G49" s="54">
        <f t="shared" si="29"/>
        <v>2759</v>
      </c>
      <c r="H49" s="54">
        <f t="shared" si="29"/>
        <v>3023</v>
      </c>
      <c r="I49" s="54">
        <f t="shared" si="29"/>
        <v>3754</v>
      </c>
      <c r="J49" s="54">
        <f t="shared" si="29"/>
        <v>4518</v>
      </c>
      <c r="K49" s="54">
        <f t="shared" si="29"/>
        <v>4115</v>
      </c>
      <c r="L49" s="54">
        <f t="shared" si="29"/>
        <v>4131</v>
      </c>
      <c r="M49" s="54">
        <f t="shared" si="29"/>
        <v>4021</v>
      </c>
      <c r="N49" s="54">
        <f t="shared" si="29"/>
        <v>3496</v>
      </c>
      <c r="O49" s="54">
        <f t="shared" si="29"/>
        <v>3848</v>
      </c>
      <c r="P49" s="54">
        <f t="shared" si="29"/>
        <v>3171</v>
      </c>
      <c r="Q49" s="54">
        <f t="shared" si="29"/>
        <v>2673</v>
      </c>
      <c r="R49" s="54">
        <f t="shared" si="29"/>
        <v>2574</v>
      </c>
      <c r="S49" s="54">
        <f t="shared" si="29"/>
        <v>3103</v>
      </c>
      <c r="T49" s="54">
        <f t="shared" si="29"/>
        <v>3387</v>
      </c>
      <c r="U49" s="54">
        <f t="shared" si="29"/>
        <v>3419</v>
      </c>
      <c r="V49" s="54">
        <f t="shared" si="29"/>
        <v>3595</v>
      </c>
      <c r="W49" s="54">
        <f t="shared" si="29"/>
        <v>3819</v>
      </c>
      <c r="X49" s="54">
        <f t="shared" si="29"/>
        <v>3934</v>
      </c>
      <c r="Y49" s="54">
        <f t="shared" si="29"/>
        <v>4135</v>
      </c>
      <c r="Z49" s="54">
        <f t="shared" si="29"/>
        <v>5374</v>
      </c>
      <c r="AA49" s="54">
        <f t="shared" ref="AA49:AL49" si="30">SUM(AA48)</f>
        <v>5642</v>
      </c>
      <c r="AB49" s="54">
        <f t="shared" si="30"/>
        <v>4319</v>
      </c>
      <c r="AC49" s="54">
        <f t="shared" si="30"/>
        <v>5376</v>
      </c>
      <c r="AD49" s="54">
        <f t="shared" si="30"/>
        <v>5380</v>
      </c>
      <c r="AE49" s="55">
        <f t="shared" si="30"/>
        <v>0</v>
      </c>
      <c r="AF49" s="55">
        <f t="shared" si="30"/>
        <v>0</v>
      </c>
      <c r="AG49" s="55">
        <f t="shared" si="30"/>
        <v>0</v>
      </c>
      <c r="AH49" s="55">
        <f t="shared" si="30"/>
        <v>0</v>
      </c>
      <c r="AI49" s="55">
        <f t="shared" si="30"/>
        <v>0</v>
      </c>
      <c r="AJ49" s="55">
        <f t="shared" si="30"/>
        <v>0</v>
      </c>
      <c r="AK49" s="55">
        <f t="shared" si="30"/>
        <v>0</v>
      </c>
      <c r="AL49" s="55">
        <f t="shared" si="30"/>
        <v>0</v>
      </c>
    </row>
    <row r="50" spans="1:38" ht="6.75" customHeight="1">
      <c r="A50" s="1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30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2"/>
    </row>
    <row r="51" spans="1:38">
      <c r="A51" s="33" t="s">
        <v>36</v>
      </c>
      <c r="B51" s="56"/>
      <c r="C51" s="20">
        <f t="shared" ref="C51:AL51" si="31">C$5</f>
        <v>43831</v>
      </c>
      <c r="D51" s="20">
        <f t="shared" si="31"/>
        <v>43862</v>
      </c>
      <c r="E51" s="20">
        <f t="shared" si="31"/>
        <v>43891</v>
      </c>
      <c r="F51" s="20">
        <f t="shared" si="31"/>
        <v>43922</v>
      </c>
      <c r="G51" s="20">
        <f t="shared" si="31"/>
        <v>43952</v>
      </c>
      <c r="H51" s="20">
        <f t="shared" si="31"/>
        <v>43983</v>
      </c>
      <c r="I51" s="20">
        <f t="shared" si="31"/>
        <v>44013</v>
      </c>
      <c r="J51" s="20">
        <f t="shared" si="31"/>
        <v>44044</v>
      </c>
      <c r="K51" s="20">
        <f t="shared" si="31"/>
        <v>44075</v>
      </c>
      <c r="L51" s="20">
        <f t="shared" si="31"/>
        <v>44105</v>
      </c>
      <c r="M51" s="20">
        <f t="shared" si="31"/>
        <v>44136</v>
      </c>
      <c r="N51" s="20">
        <f t="shared" si="31"/>
        <v>44166</v>
      </c>
      <c r="O51" s="20">
        <f t="shared" si="31"/>
        <v>44197</v>
      </c>
      <c r="P51" s="20">
        <f t="shared" si="31"/>
        <v>44228</v>
      </c>
      <c r="Q51" s="20">
        <f t="shared" si="31"/>
        <v>44256</v>
      </c>
      <c r="R51" s="20">
        <f t="shared" si="31"/>
        <v>44287</v>
      </c>
      <c r="S51" s="20">
        <f t="shared" si="31"/>
        <v>44317</v>
      </c>
      <c r="T51" s="20">
        <f t="shared" si="31"/>
        <v>44348</v>
      </c>
      <c r="U51" s="20">
        <f t="shared" si="31"/>
        <v>44378</v>
      </c>
      <c r="V51" s="20">
        <f t="shared" si="31"/>
        <v>44409</v>
      </c>
      <c r="W51" s="20">
        <f t="shared" si="31"/>
        <v>44440</v>
      </c>
      <c r="X51" s="20">
        <f t="shared" si="31"/>
        <v>44470</v>
      </c>
      <c r="Y51" s="20">
        <f t="shared" si="31"/>
        <v>44501</v>
      </c>
      <c r="Z51" s="20">
        <f t="shared" si="31"/>
        <v>44531</v>
      </c>
      <c r="AA51" s="20">
        <f t="shared" si="31"/>
        <v>44562</v>
      </c>
      <c r="AB51" s="20">
        <f t="shared" si="31"/>
        <v>44593</v>
      </c>
      <c r="AC51" s="20">
        <f t="shared" si="31"/>
        <v>44621</v>
      </c>
      <c r="AD51" s="21">
        <f t="shared" si="31"/>
        <v>44652</v>
      </c>
      <c r="AE51" s="21">
        <f t="shared" si="31"/>
        <v>44682</v>
      </c>
      <c r="AF51" s="21">
        <f t="shared" si="31"/>
        <v>44713</v>
      </c>
      <c r="AG51" s="21">
        <f t="shared" si="31"/>
        <v>44743</v>
      </c>
      <c r="AH51" s="21">
        <f t="shared" si="31"/>
        <v>44774</v>
      </c>
      <c r="AI51" s="21">
        <f t="shared" si="31"/>
        <v>44805</v>
      </c>
      <c r="AJ51" s="21">
        <f t="shared" si="31"/>
        <v>44835</v>
      </c>
      <c r="AK51" s="21">
        <f t="shared" si="31"/>
        <v>44866</v>
      </c>
      <c r="AL51" s="21">
        <f t="shared" si="31"/>
        <v>44896</v>
      </c>
    </row>
    <row r="52" spans="1:38">
      <c r="A52" s="57" t="s">
        <v>37</v>
      </c>
      <c r="B52" s="58" t="s">
        <v>38</v>
      </c>
      <c r="C52" s="14">
        <f>'[1]007.CLASSIF_RISCO'!X11</f>
        <v>0</v>
      </c>
      <c r="D52" s="14">
        <f>'[1]007.CLASSIF_RISCO'!Y11</f>
        <v>0</v>
      </c>
      <c r="E52" s="14">
        <f>'[1]007.CLASSIF_RISCO'!Z11</f>
        <v>0</v>
      </c>
      <c r="F52" s="14">
        <f>'[1]007.CLASSIF_RISCO'!AA11</f>
        <v>0</v>
      </c>
      <c r="G52" s="14">
        <f>'[1]007.CLASSIF_RISCO'!AB11</f>
        <v>0</v>
      </c>
      <c r="H52" s="14">
        <f>'[1]007.CLASSIF_RISCO'!AC11</f>
        <v>0</v>
      </c>
      <c r="I52" s="14">
        <f>'[1]007.CLASSIF_RISCO'!AD11</f>
        <v>0</v>
      </c>
      <c r="J52" s="14">
        <f>'[1]007.CLASSIF_RISCO'!AE11</f>
        <v>0</v>
      </c>
      <c r="K52" s="14">
        <f>'[1]007.CLASSIF_RISCO'!AF11</f>
        <v>0</v>
      </c>
      <c r="L52" s="14">
        <f>'[1]007.CLASSIF_RISCO'!AG11</f>
        <v>42</v>
      </c>
      <c r="M52" s="14">
        <f>'[1]007.CLASSIF_RISCO'!AH11</f>
        <v>34</v>
      </c>
      <c r="N52" s="14">
        <f>'[1]007.CLASSIF_RISCO'!AI11</f>
        <v>41</v>
      </c>
      <c r="O52" s="14">
        <f>'[1]007.CLASSIF_RISCO'!AJ11</f>
        <v>35</v>
      </c>
      <c r="P52" s="14">
        <f>'[1]007.CLASSIF_RISCO'!AK11</f>
        <v>23</v>
      </c>
      <c r="Q52" s="14">
        <f>'[1]007.CLASSIF_RISCO'!AL11</f>
        <v>15</v>
      </c>
      <c r="R52" s="14">
        <f>'[1]007.CLASSIF_RISCO'!AM11</f>
        <v>16</v>
      </c>
      <c r="S52" s="14">
        <f>'[1]007.CLASSIF_RISCO'!AN11</f>
        <v>9</v>
      </c>
      <c r="T52" s="14">
        <f>'[1]007.CLASSIF_RISCO'!AO11</f>
        <v>23</v>
      </c>
      <c r="U52" s="14">
        <f>'[1]007.CLASSIF_RISCO'!AP11</f>
        <v>23</v>
      </c>
      <c r="V52" s="14">
        <f>'[1]007.CLASSIF_RISCO'!AQ11</f>
        <v>18</v>
      </c>
      <c r="W52" s="14">
        <f>'[1]007.CLASSIF_RISCO'!AR11</f>
        <v>32</v>
      </c>
      <c r="X52" s="14">
        <f>'[1]007.CLASSIF_RISCO'!AS11</f>
        <v>21</v>
      </c>
      <c r="Y52" s="14">
        <f>'[1]007.CLASSIF_RISCO'!AT11</f>
        <v>24</v>
      </c>
      <c r="Z52" s="14">
        <f>'[1]007.CLASSIF_RISCO'!AU11</f>
        <v>29</v>
      </c>
      <c r="AA52" s="14">
        <f>'[1]007.CLASSIF_RISCO'!AV11</f>
        <v>35</v>
      </c>
      <c r="AB52" s="14">
        <f>'[1]007.CLASSIF_RISCO'!AW11</f>
        <v>31</v>
      </c>
      <c r="AC52" s="14">
        <f>'[1]007.CLASSIF_RISCO'!AX11</f>
        <v>34</v>
      </c>
      <c r="AD52" s="14">
        <f>'[1]007.CLASSIF_RISCO'!AY11</f>
        <v>35</v>
      </c>
      <c r="AE52" s="14">
        <f>'[1]007.CLASSIF_RISCO'!AZ11</f>
        <v>0</v>
      </c>
      <c r="AF52" s="14">
        <f>'[1]007.CLASSIF_RISCO'!BA11</f>
        <v>0</v>
      </c>
      <c r="AG52" s="14">
        <f>'[1]007.CLASSIF_RISCO'!BB11</f>
        <v>0</v>
      </c>
      <c r="AH52" s="14">
        <f>'[1]007.CLASSIF_RISCO'!BC11</f>
        <v>0</v>
      </c>
      <c r="AI52" s="14">
        <f>'[1]007.CLASSIF_RISCO'!BD11</f>
        <v>0</v>
      </c>
      <c r="AJ52" s="14">
        <f>'[1]007.CLASSIF_RISCO'!BE11</f>
        <v>0</v>
      </c>
      <c r="AK52" s="14">
        <f>'[1]007.CLASSIF_RISCO'!BF11</f>
        <v>0</v>
      </c>
      <c r="AL52" s="14">
        <f>'[1]007.CLASSIF_RISCO'!BG11</f>
        <v>0</v>
      </c>
    </row>
    <row r="53" spans="1:38">
      <c r="A53" s="59" t="s">
        <v>39</v>
      </c>
      <c r="B53" s="58" t="s">
        <v>40</v>
      </c>
      <c r="C53" s="14">
        <f>'[1]007.CLASSIF_RISCO'!X10</f>
        <v>0</v>
      </c>
      <c r="D53" s="14">
        <f>'[1]007.CLASSIF_RISCO'!Y10</f>
        <v>0</v>
      </c>
      <c r="E53" s="14">
        <f>'[1]007.CLASSIF_RISCO'!Z10</f>
        <v>0</v>
      </c>
      <c r="F53" s="14">
        <f>'[1]007.CLASSIF_RISCO'!AA10</f>
        <v>0</v>
      </c>
      <c r="G53" s="14">
        <f>'[1]007.CLASSIF_RISCO'!AB10</f>
        <v>0</v>
      </c>
      <c r="H53" s="14">
        <f>'[1]007.CLASSIF_RISCO'!AC10</f>
        <v>0</v>
      </c>
      <c r="I53" s="14">
        <f>'[1]007.CLASSIF_RISCO'!AD10</f>
        <v>0</v>
      </c>
      <c r="J53" s="14">
        <f>'[1]007.CLASSIF_RISCO'!AE10</f>
        <v>0</v>
      </c>
      <c r="K53" s="14">
        <f>'[1]007.CLASSIF_RISCO'!AF10</f>
        <v>0</v>
      </c>
      <c r="L53" s="14">
        <f>'[1]007.CLASSIF_RISCO'!AG10</f>
        <v>745</v>
      </c>
      <c r="M53" s="14">
        <f>'[1]007.CLASSIF_RISCO'!AH10</f>
        <v>683</v>
      </c>
      <c r="N53" s="14">
        <f>'[1]007.CLASSIF_RISCO'!AI10</f>
        <v>688</v>
      </c>
      <c r="O53" s="14">
        <f>'[1]007.CLASSIF_RISCO'!AJ10</f>
        <v>725</v>
      </c>
      <c r="P53" s="14">
        <f>'[1]007.CLASSIF_RISCO'!AK10</f>
        <v>557</v>
      </c>
      <c r="Q53" s="14">
        <f>'[1]007.CLASSIF_RISCO'!AL10</f>
        <v>411</v>
      </c>
      <c r="R53" s="14">
        <f>'[1]007.CLASSIF_RISCO'!AM10</f>
        <v>420</v>
      </c>
      <c r="S53" s="14">
        <f>'[1]007.CLASSIF_RISCO'!AN10</f>
        <v>424</v>
      </c>
      <c r="T53" s="14">
        <f>'[1]007.CLASSIF_RISCO'!AO10</f>
        <v>472</v>
      </c>
      <c r="U53" s="14">
        <f>'[1]007.CLASSIF_RISCO'!AP10</f>
        <v>454</v>
      </c>
      <c r="V53" s="14">
        <f>'[1]007.CLASSIF_RISCO'!AQ10</f>
        <v>562</v>
      </c>
      <c r="W53" s="14">
        <f>'[1]007.CLASSIF_RISCO'!AR10</f>
        <v>661</v>
      </c>
      <c r="X53" s="14">
        <f>'[1]007.CLASSIF_RISCO'!AS10</f>
        <v>568</v>
      </c>
      <c r="Y53" s="14">
        <f>'[1]007.CLASSIF_RISCO'!AT10</f>
        <v>541</v>
      </c>
      <c r="Z53" s="14">
        <f>'[1]007.CLASSIF_RISCO'!AU10</f>
        <v>628</v>
      </c>
      <c r="AA53" s="14">
        <f>'[1]007.CLASSIF_RISCO'!AV10</f>
        <v>777</v>
      </c>
      <c r="AB53" s="14">
        <f>'[1]007.CLASSIF_RISCO'!AW10</f>
        <v>541</v>
      </c>
      <c r="AC53" s="14">
        <f>'[1]007.CLASSIF_RISCO'!AX10</f>
        <v>639</v>
      </c>
      <c r="AD53" s="14">
        <f>'[1]007.CLASSIF_RISCO'!AY10</f>
        <v>730</v>
      </c>
      <c r="AE53" s="14">
        <f>'[1]007.CLASSIF_RISCO'!AZ10</f>
        <v>0</v>
      </c>
      <c r="AF53" s="14">
        <f>'[1]007.CLASSIF_RISCO'!BA10</f>
        <v>0</v>
      </c>
      <c r="AG53" s="14">
        <f>'[1]007.CLASSIF_RISCO'!BB10</f>
        <v>0</v>
      </c>
      <c r="AH53" s="14">
        <f>'[1]007.CLASSIF_RISCO'!BC10</f>
        <v>0</v>
      </c>
      <c r="AI53" s="14">
        <f>'[1]007.CLASSIF_RISCO'!BD10</f>
        <v>0</v>
      </c>
      <c r="AJ53" s="14">
        <f>'[1]007.CLASSIF_RISCO'!BE10</f>
        <v>0</v>
      </c>
      <c r="AK53" s="14">
        <f>'[1]007.CLASSIF_RISCO'!BF10</f>
        <v>0</v>
      </c>
      <c r="AL53" s="14">
        <f>'[1]007.CLASSIF_RISCO'!BG10</f>
        <v>0</v>
      </c>
    </row>
    <row r="54" spans="1:38">
      <c r="A54" s="59" t="s">
        <v>41</v>
      </c>
      <c r="B54" s="58" t="s">
        <v>42</v>
      </c>
      <c r="C54" s="14">
        <f>'[1]007.CLASSIF_RISCO'!X9</f>
        <v>0</v>
      </c>
      <c r="D54" s="14">
        <f>'[1]007.CLASSIF_RISCO'!Y9</f>
        <v>0</v>
      </c>
      <c r="E54" s="14">
        <f>'[1]007.CLASSIF_RISCO'!Z9</f>
        <v>0</v>
      </c>
      <c r="F54" s="14">
        <f>'[1]007.CLASSIF_RISCO'!AA9</f>
        <v>0</v>
      </c>
      <c r="G54" s="14">
        <f>'[1]007.CLASSIF_RISCO'!AB9</f>
        <v>0</v>
      </c>
      <c r="H54" s="14">
        <f>'[1]007.CLASSIF_RISCO'!AC9</f>
        <v>0</v>
      </c>
      <c r="I54" s="14">
        <f>'[1]007.CLASSIF_RISCO'!AD9</f>
        <v>0</v>
      </c>
      <c r="J54" s="14">
        <f>'[1]007.CLASSIF_RISCO'!AE9</f>
        <v>0</v>
      </c>
      <c r="K54" s="14">
        <f>'[1]007.CLASSIF_RISCO'!AF9</f>
        <v>0</v>
      </c>
      <c r="L54" s="14">
        <f>'[1]007.CLASSIF_RISCO'!AG9</f>
        <v>1293</v>
      </c>
      <c r="M54" s="14">
        <f>'[1]007.CLASSIF_RISCO'!AH9</f>
        <v>1393</v>
      </c>
      <c r="N54" s="14">
        <f>'[1]007.CLASSIF_RISCO'!AI9</f>
        <v>1265</v>
      </c>
      <c r="O54" s="14">
        <f>'[1]007.CLASSIF_RISCO'!AJ9</f>
        <v>1402</v>
      </c>
      <c r="P54" s="14">
        <f>'[1]007.CLASSIF_RISCO'!AK9</f>
        <v>1079</v>
      </c>
      <c r="Q54" s="14">
        <f>'[1]007.CLASSIF_RISCO'!AL9</f>
        <v>881</v>
      </c>
      <c r="R54" s="14">
        <f>'[1]007.CLASSIF_RISCO'!AM9</f>
        <v>881</v>
      </c>
      <c r="S54" s="14">
        <f>'[1]007.CLASSIF_RISCO'!AN9</f>
        <v>1095</v>
      </c>
      <c r="T54" s="14">
        <f>'[1]007.CLASSIF_RISCO'!AO9</f>
        <v>1076</v>
      </c>
      <c r="U54" s="14">
        <f>'[1]007.CLASSIF_RISCO'!AP9</f>
        <v>874</v>
      </c>
      <c r="V54" s="14">
        <f>'[1]007.CLASSIF_RISCO'!AQ9</f>
        <v>1329</v>
      </c>
      <c r="W54" s="14">
        <f>'[1]007.CLASSIF_RISCO'!AR9</f>
        <v>1352</v>
      </c>
      <c r="X54" s="14">
        <f>'[1]007.CLASSIF_RISCO'!AS9</f>
        <v>1246</v>
      </c>
      <c r="Y54" s="14">
        <f>'[1]007.CLASSIF_RISCO'!AT9</f>
        <v>1369</v>
      </c>
      <c r="Z54" s="14">
        <f>'[1]007.CLASSIF_RISCO'!AU9</f>
        <v>1734</v>
      </c>
      <c r="AA54" s="14">
        <f>'[1]007.CLASSIF_RISCO'!AV9</f>
        <v>1759</v>
      </c>
      <c r="AB54" s="14">
        <f>'[1]007.CLASSIF_RISCO'!AW9</f>
        <v>1480</v>
      </c>
      <c r="AC54" s="14">
        <f>'[1]007.CLASSIF_RISCO'!AX9</f>
        <v>2161</v>
      </c>
      <c r="AD54" s="14">
        <f>'[1]007.CLASSIF_RISCO'!AY9</f>
        <v>2131</v>
      </c>
      <c r="AE54" s="14">
        <f>'[1]007.CLASSIF_RISCO'!AZ9</f>
        <v>0</v>
      </c>
      <c r="AF54" s="14">
        <f>'[1]007.CLASSIF_RISCO'!BA9</f>
        <v>0</v>
      </c>
      <c r="AG54" s="14">
        <f>'[1]007.CLASSIF_RISCO'!BB9</f>
        <v>0</v>
      </c>
      <c r="AH54" s="14">
        <f>'[1]007.CLASSIF_RISCO'!BC9</f>
        <v>0</v>
      </c>
      <c r="AI54" s="14">
        <f>'[1]007.CLASSIF_RISCO'!BD9</f>
        <v>0</v>
      </c>
      <c r="AJ54" s="14">
        <f>'[1]007.CLASSIF_RISCO'!BE9</f>
        <v>0</v>
      </c>
      <c r="AK54" s="14">
        <f>'[1]007.CLASSIF_RISCO'!BF9</f>
        <v>0</v>
      </c>
      <c r="AL54" s="14">
        <f>'[1]007.CLASSIF_RISCO'!BG9</f>
        <v>0</v>
      </c>
    </row>
    <row r="55" spans="1:38">
      <c r="A55" s="59" t="s">
        <v>43</v>
      </c>
      <c r="B55" s="58" t="s">
        <v>44</v>
      </c>
      <c r="C55" s="14">
        <f>'[1]007.CLASSIF_RISCO'!X8</f>
        <v>0</v>
      </c>
      <c r="D55" s="14">
        <f>'[1]007.CLASSIF_RISCO'!Y8</f>
        <v>0</v>
      </c>
      <c r="E55" s="14">
        <f>'[1]007.CLASSIF_RISCO'!Z8</f>
        <v>0</v>
      </c>
      <c r="F55" s="14">
        <f>'[1]007.CLASSIF_RISCO'!AA8</f>
        <v>0</v>
      </c>
      <c r="G55" s="14">
        <f>'[1]007.CLASSIF_RISCO'!AB8</f>
        <v>0</v>
      </c>
      <c r="H55" s="14">
        <f>'[1]007.CLASSIF_RISCO'!AC8</f>
        <v>0</v>
      </c>
      <c r="I55" s="14">
        <f>'[1]007.CLASSIF_RISCO'!AD8</f>
        <v>0</v>
      </c>
      <c r="J55" s="14">
        <f>'[1]007.CLASSIF_RISCO'!AE8</f>
        <v>0</v>
      </c>
      <c r="K55" s="14">
        <f>'[1]007.CLASSIF_RISCO'!AF8</f>
        <v>0</v>
      </c>
      <c r="L55" s="14">
        <f>'[1]007.CLASSIF_RISCO'!AG8</f>
        <v>649</v>
      </c>
      <c r="M55" s="14">
        <f>'[1]007.CLASSIF_RISCO'!AH8</f>
        <v>835</v>
      </c>
      <c r="N55" s="14">
        <f>'[1]007.CLASSIF_RISCO'!AI8</f>
        <v>1228</v>
      </c>
      <c r="O55" s="14">
        <f>'[1]007.CLASSIF_RISCO'!AJ8</f>
        <v>1428</v>
      </c>
      <c r="P55" s="14">
        <f>'[1]007.CLASSIF_RISCO'!AK8</f>
        <v>1336</v>
      </c>
      <c r="Q55" s="14">
        <f>'[1]007.CLASSIF_RISCO'!AL8</f>
        <v>1063</v>
      </c>
      <c r="R55" s="14">
        <f>'[1]007.CLASSIF_RISCO'!AM8</f>
        <v>1004</v>
      </c>
      <c r="S55" s="14">
        <f>'[1]007.CLASSIF_RISCO'!AN8</f>
        <v>1378</v>
      </c>
      <c r="T55" s="14">
        <f>'[1]007.CLASSIF_RISCO'!AO8</f>
        <v>1628</v>
      </c>
      <c r="U55" s="14">
        <f>'[1]007.CLASSIF_RISCO'!AP8</f>
        <v>1424</v>
      </c>
      <c r="V55" s="14">
        <f>'[1]007.CLASSIF_RISCO'!AQ8</f>
        <v>1474</v>
      </c>
      <c r="W55" s="14">
        <f>'[1]007.CLASSIF_RISCO'!AR8</f>
        <v>1585</v>
      </c>
      <c r="X55" s="14">
        <f>'[1]007.CLASSIF_RISCO'!AS8</f>
        <v>1679</v>
      </c>
      <c r="Y55" s="14">
        <f>'[1]007.CLASSIF_RISCO'!AT8</f>
        <v>2074</v>
      </c>
      <c r="Z55" s="14">
        <f>'[1]007.CLASSIF_RISCO'!AU8</f>
        <v>2791</v>
      </c>
      <c r="AA55" s="14">
        <f>'[1]007.CLASSIF_RISCO'!AV8</f>
        <v>2946</v>
      </c>
      <c r="AB55" s="14">
        <f>'[1]007.CLASSIF_RISCO'!AW8</f>
        <v>2127</v>
      </c>
      <c r="AC55" s="14">
        <f>'[1]007.CLASSIF_RISCO'!AX8</f>
        <v>2449</v>
      </c>
      <c r="AD55" s="14">
        <f>'[1]007.CLASSIF_RISCO'!AY8</f>
        <v>2368</v>
      </c>
      <c r="AE55" s="14">
        <f>'[1]007.CLASSIF_RISCO'!AZ8</f>
        <v>0</v>
      </c>
      <c r="AF55" s="14">
        <f>'[1]007.CLASSIF_RISCO'!BA8</f>
        <v>0</v>
      </c>
      <c r="AG55" s="14">
        <f>'[1]007.CLASSIF_RISCO'!BB8</f>
        <v>0</v>
      </c>
      <c r="AH55" s="14">
        <f>'[1]007.CLASSIF_RISCO'!BC8</f>
        <v>0</v>
      </c>
      <c r="AI55" s="14">
        <f>'[1]007.CLASSIF_RISCO'!BD8</f>
        <v>0</v>
      </c>
      <c r="AJ55" s="14">
        <f>'[1]007.CLASSIF_RISCO'!BE8</f>
        <v>0</v>
      </c>
      <c r="AK55" s="14">
        <f>'[1]007.CLASSIF_RISCO'!BF8</f>
        <v>0</v>
      </c>
      <c r="AL55" s="14">
        <f>'[1]007.CLASSIF_RISCO'!BG8</f>
        <v>0</v>
      </c>
    </row>
    <row r="56" spans="1:38">
      <c r="A56" s="59" t="s">
        <v>45</v>
      </c>
      <c r="B56" s="58" t="s">
        <v>46</v>
      </c>
      <c r="C56" s="14">
        <f>'[1]007.CLASSIF_RISCO'!X7</f>
        <v>0</v>
      </c>
      <c r="D56" s="14">
        <f>'[1]007.CLASSIF_RISCO'!Y7</f>
        <v>0</v>
      </c>
      <c r="E56" s="14">
        <f>'[1]007.CLASSIF_RISCO'!Z7</f>
        <v>0</v>
      </c>
      <c r="F56" s="14">
        <f>'[1]007.CLASSIF_RISCO'!AA7</f>
        <v>0</v>
      </c>
      <c r="G56" s="14">
        <f>'[1]007.CLASSIF_RISCO'!AB7</f>
        <v>0</v>
      </c>
      <c r="H56" s="14">
        <f>'[1]007.CLASSIF_RISCO'!AC7</f>
        <v>0</v>
      </c>
      <c r="I56" s="14">
        <f>'[1]007.CLASSIF_RISCO'!AD7</f>
        <v>0</v>
      </c>
      <c r="J56" s="14">
        <f>'[1]007.CLASSIF_RISCO'!AE7</f>
        <v>0</v>
      </c>
      <c r="K56" s="14">
        <f>'[1]007.CLASSIF_RISCO'!AF7</f>
        <v>0</v>
      </c>
      <c r="L56" s="14">
        <f>'[1]007.CLASSIF_RISCO'!AG7</f>
        <v>46</v>
      </c>
      <c r="M56" s="14">
        <f>'[1]007.CLASSIF_RISCO'!AH7</f>
        <v>19</v>
      </c>
      <c r="N56" s="14">
        <f>'[1]007.CLASSIF_RISCO'!AI7</f>
        <v>126</v>
      </c>
      <c r="O56" s="14">
        <f>'[1]007.CLASSIF_RISCO'!AJ7</f>
        <v>29</v>
      </c>
      <c r="P56" s="14">
        <f>'[1]007.CLASSIF_RISCO'!AK7</f>
        <v>15</v>
      </c>
      <c r="Q56" s="14">
        <f>'[1]007.CLASSIF_RISCO'!AL7</f>
        <v>151</v>
      </c>
      <c r="R56" s="14">
        <f>'[1]007.CLASSIF_RISCO'!AM7</f>
        <v>68</v>
      </c>
      <c r="S56" s="14">
        <f>'[1]007.CLASSIF_RISCO'!AN7</f>
        <v>51</v>
      </c>
      <c r="T56" s="14">
        <f>'[1]007.CLASSIF_RISCO'!AO7</f>
        <v>12</v>
      </c>
      <c r="U56" s="14">
        <f>'[1]007.CLASSIF_RISCO'!AP7</f>
        <v>87</v>
      </c>
      <c r="V56" s="14">
        <f>'[1]007.CLASSIF_RISCO'!AQ7</f>
        <v>40</v>
      </c>
      <c r="W56" s="14">
        <f>'[1]007.CLASSIF_RISCO'!AR7</f>
        <v>39</v>
      </c>
      <c r="X56" s="14">
        <f>'[1]007.CLASSIF_RISCO'!AS7</f>
        <v>10</v>
      </c>
      <c r="Y56" s="14">
        <f>'[1]007.CLASSIF_RISCO'!AT7</f>
        <v>6</v>
      </c>
      <c r="Z56" s="14">
        <f>'[1]007.CLASSIF_RISCO'!AU7</f>
        <v>6</v>
      </c>
      <c r="AA56" s="14">
        <f>'[1]007.CLASSIF_RISCO'!AV7</f>
        <v>25</v>
      </c>
      <c r="AB56" s="14">
        <f>'[1]007.CLASSIF_RISCO'!AW7</f>
        <v>47</v>
      </c>
      <c r="AC56" s="14">
        <f>'[1]007.CLASSIF_RISCO'!AX7</f>
        <v>3</v>
      </c>
      <c r="AD56" s="14">
        <f>'[1]007.CLASSIF_RISCO'!AY7</f>
        <v>8</v>
      </c>
      <c r="AE56" s="14">
        <f>'[1]007.CLASSIF_RISCO'!AZ7</f>
        <v>0</v>
      </c>
      <c r="AF56" s="14">
        <f>'[1]007.CLASSIF_RISCO'!BA7</f>
        <v>0</v>
      </c>
      <c r="AG56" s="14">
        <f>'[1]007.CLASSIF_RISCO'!BB7</f>
        <v>0</v>
      </c>
      <c r="AH56" s="14">
        <f>'[1]007.CLASSIF_RISCO'!BC7</f>
        <v>0</v>
      </c>
      <c r="AI56" s="14">
        <f>'[1]007.CLASSIF_RISCO'!BD7</f>
        <v>0</v>
      </c>
      <c r="AJ56" s="14">
        <f>'[1]007.CLASSIF_RISCO'!BE7</f>
        <v>0</v>
      </c>
      <c r="AK56" s="14">
        <f>'[1]007.CLASSIF_RISCO'!BF7</f>
        <v>0</v>
      </c>
      <c r="AL56" s="14">
        <f>'[1]007.CLASSIF_RISCO'!BG7</f>
        <v>0</v>
      </c>
    </row>
    <row r="57" spans="1:38">
      <c r="A57" s="59" t="s">
        <v>47</v>
      </c>
      <c r="B57" s="60" t="s">
        <v>48</v>
      </c>
      <c r="C57" s="14">
        <f>'[1]007.CLASSIF_RISCO'!X12</f>
        <v>0</v>
      </c>
      <c r="D57" s="14">
        <f>'[1]007.CLASSIF_RISCO'!Y12</f>
        <v>0</v>
      </c>
      <c r="E57" s="14">
        <f>'[1]007.CLASSIF_RISCO'!Z12</f>
        <v>0</v>
      </c>
      <c r="F57" s="14">
        <f>'[1]007.CLASSIF_RISCO'!AA12</f>
        <v>0</v>
      </c>
      <c r="G57" s="14">
        <f>'[1]007.CLASSIF_RISCO'!AB12</f>
        <v>0</v>
      </c>
      <c r="H57" s="14">
        <f>'[1]007.CLASSIF_RISCO'!AC12</f>
        <v>0</v>
      </c>
      <c r="I57" s="14">
        <f>'[1]007.CLASSIF_RISCO'!AD12</f>
        <v>0</v>
      </c>
      <c r="J57" s="14">
        <f>'[1]007.CLASSIF_RISCO'!AE12</f>
        <v>0</v>
      </c>
      <c r="K57" s="14">
        <f>'[1]007.CLASSIF_RISCO'!AF12</f>
        <v>0</v>
      </c>
      <c r="L57" s="14">
        <f>'[1]007.CLASSIF_RISCO'!AG12</f>
        <v>106</v>
      </c>
      <c r="M57" s="14">
        <f>'[1]007.CLASSIF_RISCO'!AH12</f>
        <v>114</v>
      </c>
      <c r="N57" s="14">
        <f>'[1]007.CLASSIF_RISCO'!AI12</f>
        <v>141</v>
      </c>
      <c r="O57" s="14">
        <f>'[1]007.CLASSIF_RISCO'!AJ12</f>
        <v>107</v>
      </c>
      <c r="P57" s="14">
        <f>'[1]007.CLASSIF_RISCO'!AK12</f>
        <v>90</v>
      </c>
      <c r="Q57" s="14">
        <f>'[1]007.CLASSIF_RISCO'!AL12</f>
        <v>152</v>
      </c>
      <c r="R57" s="14">
        <f>'[1]007.CLASSIF_RISCO'!AM12</f>
        <v>185</v>
      </c>
      <c r="S57" s="14">
        <f>'[1]007.CLASSIF_RISCO'!AN12</f>
        <v>146</v>
      </c>
      <c r="T57" s="14">
        <f>'[1]007.CLASSIF_RISCO'!AO12</f>
        <v>176</v>
      </c>
      <c r="U57" s="14">
        <f>'[1]007.CLASSIF_RISCO'!AP12</f>
        <v>557</v>
      </c>
      <c r="V57" s="14">
        <f>'[1]007.CLASSIF_RISCO'!AQ12</f>
        <v>172</v>
      </c>
      <c r="W57" s="14">
        <f>'[1]007.CLASSIF_RISCO'!AR12</f>
        <v>150</v>
      </c>
      <c r="X57" s="14">
        <f>'[1]007.CLASSIF_RISCO'!AS12</f>
        <v>410</v>
      </c>
      <c r="Y57" s="14">
        <f>'[1]007.CLASSIF_RISCO'!AT12</f>
        <v>121</v>
      </c>
      <c r="Z57" s="14">
        <f>'[1]007.CLASSIF_RISCO'!AU12</f>
        <v>186</v>
      </c>
      <c r="AA57" s="14">
        <f>'[1]007.CLASSIF_RISCO'!AV12</f>
        <v>100</v>
      </c>
      <c r="AB57" s="14">
        <f>'[1]007.CLASSIF_RISCO'!AW12</f>
        <v>93</v>
      </c>
      <c r="AC57" s="14">
        <f>'[1]007.CLASSIF_RISCO'!AX12</f>
        <v>90</v>
      </c>
      <c r="AD57" s="14">
        <f>'[1]007.CLASSIF_RISCO'!AY12</f>
        <v>132</v>
      </c>
      <c r="AE57" s="14">
        <f>'[1]007.CLASSIF_RISCO'!AZ12</f>
        <v>0</v>
      </c>
      <c r="AF57" s="14">
        <f>'[1]007.CLASSIF_RISCO'!BA12</f>
        <v>0</v>
      </c>
      <c r="AG57" s="14">
        <f>'[1]007.CLASSIF_RISCO'!BB12</f>
        <v>0</v>
      </c>
      <c r="AH57" s="14">
        <f>'[1]007.CLASSIF_RISCO'!BC12</f>
        <v>0</v>
      </c>
      <c r="AI57" s="14">
        <f>'[1]007.CLASSIF_RISCO'!BD12</f>
        <v>0</v>
      </c>
      <c r="AJ57" s="14">
        <f>'[1]007.CLASSIF_RISCO'!BE12</f>
        <v>0</v>
      </c>
      <c r="AK57" s="14">
        <f>'[1]007.CLASSIF_RISCO'!BF12</f>
        <v>0</v>
      </c>
      <c r="AL57" s="14">
        <f>'[1]007.CLASSIF_RISCO'!BG12</f>
        <v>0</v>
      </c>
    </row>
    <row r="58" spans="1:38">
      <c r="A58" s="61" t="s">
        <v>13</v>
      </c>
      <c r="B58" s="58"/>
      <c r="C58" s="62">
        <f t="shared" ref="C58:AL58" si="32">SUM(C52:C57)</f>
        <v>0</v>
      </c>
      <c r="D58" s="62">
        <f t="shared" si="32"/>
        <v>0</v>
      </c>
      <c r="E58" s="62">
        <f t="shared" si="32"/>
        <v>0</v>
      </c>
      <c r="F58" s="62">
        <f t="shared" si="32"/>
        <v>0</v>
      </c>
      <c r="G58" s="62">
        <f t="shared" si="32"/>
        <v>0</v>
      </c>
      <c r="H58" s="62">
        <f t="shared" si="32"/>
        <v>0</v>
      </c>
      <c r="I58" s="62">
        <f t="shared" si="32"/>
        <v>0</v>
      </c>
      <c r="J58" s="62">
        <f t="shared" si="32"/>
        <v>0</v>
      </c>
      <c r="K58" s="62">
        <f t="shared" si="32"/>
        <v>0</v>
      </c>
      <c r="L58" s="62">
        <f t="shared" si="32"/>
        <v>2881</v>
      </c>
      <c r="M58" s="62">
        <f t="shared" si="32"/>
        <v>3078</v>
      </c>
      <c r="N58" s="62">
        <f t="shared" si="32"/>
        <v>3489</v>
      </c>
      <c r="O58" s="62">
        <f t="shared" si="32"/>
        <v>3726</v>
      </c>
      <c r="P58" s="62">
        <f t="shared" si="32"/>
        <v>3100</v>
      </c>
      <c r="Q58" s="62">
        <f t="shared" si="32"/>
        <v>2673</v>
      </c>
      <c r="R58" s="62">
        <f t="shared" si="32"/>
        <v>2574</v>
      </c>
      <c r="S58" s="62">
        <f t="shared" si="32"/>
        <v>3103</v>
      </c>
      <c r="T58" s="62">
        <f t="shared" si="32"/>
        <v>3387</v>
      </c>
      <c r="U58" s="62">
        <f t="shared" si="32"/>
        <v>3419</v>
      </c>
      <c r="V58" s="62">
        <f t="shared" si="32"/>
        <v>3595</v>
      </c>
      <c r="W58" s="62">
        <f t="shared" si="32"/>
        <v>3819</v>
      </c>
      <c r="X58" s="62">
        <f t="shared" si="32"/>
        <v>3934</v>
      </c>
      <c r="Y58" s="62">
        <f t="shared" si="32"/>
        <v>4135</v>
      </c>
      <c r="Z58" s="62">
        <f t="shared" si="32"/>
        <v>5374</v>
      </c>
      <c r="AA58" s="62">
        <f t="shared" si="32"/>
        <v>5642</v>
      </c>
      <c r="AB58" s="62">
        <f t="shared" si="32"/>
        <v>4319</v>
      </c>
      <c r="AC58" s="62">
        <f t="shared" si="32"/>
        <v>5376</v>
      </c>
      <c r="AD58" s="62">
        <f t="shared" si="32"/>
        <v>5404</v>
      </c>
      <c r="AE58" s="62">
        <f t="shared" si="32"/>
        <v>0</v>
      </c>
      <c r="AF58" s="62">
        <f t="shared" si="32"/>
        <v>0</v>
      </c>
      <c r="AG58" s="62">
        <f t="shared" si="32"/>
        <v>0</v>
      </c>
      <c r="AH58" s="62">
        <f t="shared" si="32"/>
        <v>0</v>
      </c>
      <c r="AI58" s="62">
        <f t="shared" si="32"/>
        <v>0</v>
      </c>
      <c r="AJ58" s="62">
        <f t="shared" si="32"/>
        <v>0</v>
      </c>
      <c r="AK58" s="62">
        <f t="shared" si="32"/>
        <v>0</v>
      </c>
      <c r="AL58" s="62">
        <f t="shared" si="32"/>
        <v>0</v>
      </c>
    </row>
    <row r="59" spans="1:38">
      <c r="A59" s="63"/>
      <c r="AA59" s="65"/>
      <c r="AC59" s="64"/>
      <c r="AD59" s="64"/>
      <c r="AE59" s="64"/>
      <c r="AF59" s="64"/>
      <c r="AG59" s="64"/>
      <c r="AH59" s="64"/>
      <c r="AI59" s="64"/>
      <c r="AJ59" s="64"/>
      <c r="AK59" s="64"/>
      <c r="AL59" s="66"/>
    </row>
    <row r="60" spans="1:38" ht="15" customHeight="1">
      <c r="A60" s="85" t="s">
        <v>49</v>
      </c>
      <c r="B60" s="85"/>
      <c r="C60" s="20">
        <f t="shared" ref="C60:AL60" si="33">C$5</f>
        <v>43831</v>
      </c>
      <c r="D60" s="20">
        <f t="shared" si="33"/>
        <v>43862</v>
      </c>
      <c r="E60" s="20">
        <f t="shared" si="33"/>
        <v>43891</v>
      </c>
      <c r="F60" s="20">
        <f t="shared" si="33"/>
        <v>43922</v>
      </c>
      <c r="G60" s="20">
        <f t="shared" si="33"/>
        <v>43952</v>
      </c>
      <c r="H60" s="20">
        <f t="shared" si="33"/>
        <v>43983</v>
      </c>
      <c r="I60" s="20">
        <f t="shared" si="33"/>
        <v>44013</v>
      </c>
      <c r="J60" s="20">
        <f t="shared" si="33"/>
        <v>44044</v>
      </c>
      <c r="K60" s="20">
        <f t="shared" si="33"/>
        <v>44075</v>
      </c>
      <c r="L60" s="20">
        <f t="shared" si="33"/>
        <v>44105</v>
      </c>
      <c r="M60" s="20">
        <f t="shared" si="33"/>
        <v>44136</v>
      </c>
      <c r="N60" s="20">
        <f t="shared" si="33"/>
        <v>44166</v>
      </c>
      <c r="O60" s="20">
        <f t="shared" si="33"/>
        <v>44197</v>
      </c>
      <c r="P60" s="20">
        <f t="shared" si="33"/>
        <v>44228</v>
      </c>
      <c r="Q60" s="20">
        <f t="shared" si="33"/>
        <v>44256</v>
      </c>
      <c r="R60" s="20">
        <f t="shared" si="33"/>
        <v>44287</v>
      </c>
      <c r="S60" s="20">
        <f t="shared" si="33"/>
        <v>44317</v>
      </c>
      <c r="T60" s="20">
        <f t="shared" si="33"/>
        <v>44348</v>
      </c>
      <c r="U60" s="20">
        <f t="shared" si="33"/>
        <v>44378</v>
      </c>
      <c r="V60" s="20">
        <f t="shared" si="33"/>
        <v>44409</v>
      </c>
      <c r="W60" s="20">
        <f t="shared" si="33"/>
        <v>44440</v>
      </c>
      <c r="X60" s="20">
        <f t="shared" si="33"/>
        <v>44470</v>
      </c>
      <c r="Y60" s="20">
        <f t="shared" si="33"/>
        <v>44501</v>
      </c>
      <c r="Z60" s="20">
        <f t="shared" si="33"/>
        <v>44531</v>
      </c>
      <c r="AA60" s="20">
        <f t="shared" si="33"/>
        <v>44562</v>
      </c>
      <c r="AB60" s="20">
        <f t="shared" si="33"/>
        <v>44593</v>
      </c>
      <c r="AC60" s="20">
        <f t="shared" si="33"/>
        <v>44621</v>
      </c>
      <c r="AD60" s="21">
        <f t="shared" si="33"/>
        <v>44652</v>
      </c>
      <c r="AE60" s="21">
        <f t="shared" si="33"/>
        <v>44682</v>
      </c>
      <c r="AF60" s="21">
        <f t="shared" si="33"/>
        <v>44713</v>
      </c>
      <c r="AG60" s="21">
        <f t="shared" si="33"/>
        <v>44743</v>
      </c>
      <c r="AH60" s="21">
        <f t="shared" si="33"/>
        <v>44774</v>
      </c>
      <c r="AI60" s="21">
        <f t="shared" si="33"/>
        <v>44805</v>
      </c>
      <c r="AJ60" s="21">
        <f t="shared" si="33"/>
        <v>44835</v>
      </c>
      <c r="AK60" s="21">
        <f t="shared" si="33"/>
        <v>44866</v>
      </c>
      <c r="AL60" s="21">
        <f t="shared" si="33"/>
        <v>44896</v>
      </c>
    </row>
    <row r="61" spans="1:38" ht="15" customHeight="1">
      <c r="A61" s="86" t="s">
        <v>50</v>
      </c>
      <c r="B61" s="86">
        <v>0</v>
      </c>
      <c r="C61" s="9">
        <f>'[1]064.SADT_LAB'!X25</f>
        <v>0</v>
      </c>
      <c r="D61" s="9">
        <f>'[1]064.SADT_LAB'!Y25</f>
        <v>0</v>
      </c>
      <c r="E61" s="9">
        <f>'[1]064.SADT_LAB'!Z25</f>
        <v>0</v>
      </c>
      <c r="F61" s="9">
        <f>'[1]064.SADT_LAB'!AA25</f>
        <v>0</v>
      </c>
      <c r="G61" s="9">
        <f>'[1]064.SADT_LAB'!AB25</f>
        <v>0</v>
      </c>
      <c r="H61" s="9">
        <f>'[1]064.SADT_LAB'!AC25</f>
        <v>7624</v>
      </c>
      <c r="I61" s="9">
        <f>'[1]064.SADT_LAB'!AD25</f>
        <v>10106</v>
      </c>
      <c r="J61" s="9">
        <f>'[1]064.SADT_LAB'!AE25</f>
        <v>10797</v>
      </c>
      <c r="K61" s="9">
        <f>'[1]064.SADT_LAB'!AF25</f>
        <v>8549</v>
      </c>
      <c r="L61" s="9">
        <f>'[1]064.SADT_LAB'!AG25</f>
        <v>8082</v>
      </c>
      <c r="M61" s="9">
        <f>'[1]064.SADT_LAB'!AH25</f>
        <v>6125</v>
      </c>
      <c r="N61" s="9">
        <f>'[1]064.SADT_LAB'!AI25</f>
        <v>6757</v>
      </c>
      <c r="O61" s="9">
        <f>'[1]064.SADT_LAB'!AJ25</f>
        <v>8361</v>
      </c>
      <c r="P61" s="9">
        <f>'[1]064.SADT_LAB'!AK25</f>
        <v>8428</v>
      </c>
      <c r="Q61" s="9">
        <f>'[1]064.SADT_LAB'!AL25</f>
        <v>9228</v>
      </c>
      <c r="R61" s="9">
        <f>'[1]064.SADT_LAB'!AM25</f>
        <v>8309</v>
      </c>
      <c r="S61" s="9">
        <f>'[1]064.SADT_LAB'!AN25</f>
        <v>8306</v>
      </c>
      <c r="T61" s="9">
        <f>'[1]064.SADT_LAB'!AO25</f>
        <v>8907</v>
      </c>
      <c r="U61" s="9">
        <f>'[1]064.SADT_LAB'!AP25</f>
        <v>9390</v>
      </c>
      <c r="V61" s="9">
        <f>'[1]064.SADT_LAB'!AQ25</f>
        <v>11187</v>
      </c>
      <c r="W61" s="9">
        <f>'[1]064.SADT_LAB'!AR25</f>
        <v>10548</v>
      </c>
      <c r="X61" s="9">
        <f>'[1]064.SADT_LAB'!AS25</f>
        <v>9055</v>
      </c>
      <c r="Y61" s="9">
        <f>'[1]064.SADT_LAB'!AT25</f>
        <v>9691</v>
      </c>
      <c r="Z61" s="9">
        <f>'[1]064.SADT_LAB'!AU25</f>
        <v>11865</v>
      </c>
      <c r="AA61" s="9">
        <f>'[1]064.SADT_LAB'!AV25</f>
        <v>13437</v>
      </c>
      <c r="AB61" s="9">
        <f>'[1]064.SADT_LAB'!AW25</f>
        <v>10821</v>
      </c>
      <c r="AC61" s="9">
        <f>'[1]064.SADT_LAB'!AX25</f>
        <v>15045</v>
      </c>
      <c r="AD61" s="9">
        <f>'[1]064.SADT_LAB'!AY25</f>
        <v>13933</v>
      </c>
      <c r="AE61" s="9">
        <f>'[1]064.SADT_LAB'!AZ25</f>
        <v>0</v>
      </c>
      <c r="AF61" s="9">
        <f>'[1]064.SADT_LAB'!BA25</f>
        <v>0</v>
      </c>
      <c r="AG61" s="9">
        <f>'[1]064.SADT_LAB'!BB25</f>
        <v>0</v>
      </c>
      <c r="AH61" s="9">
        <f>'[1]064.SADT_LAB'!BC25</f>
        <v>0</v>
      </c>
      <c r="AI61" s="9">
        <f>'[1]064.SADT_LAB'!BD25</f>
        <v>0</v>
      </c>
      <c r="AJ61" s="9">
        <f>'[1]064.SADT_LAB'!BE25</f>
        <v>0</v>
      </c>
      <c r="AK61" s="9">
        <f>'[1]064.SADT_LAB'!BF25</f>
        <v>0</v>
      </c>
      <c r="AL61" s="9">
        <f>'[1]064.SADT_LAB'!BG25</f>
        <v>0</v>
      </c>
    </row>
    <row r="62" spans="1:38" ht="15" customHeight="1">
      <c r="A62" s="86" t="s">
        <v>51</v>
      </c>
      <c r="B62" s="86">
        <v>0</v>
      </c>
      <c r="C62" s="9">
        <f>'[1]065.SADT_ECG'!X25</f>
        <v>476</v>
      </c>
      <c r="D62" s="9">
        <f>'[1]065.SADT_ECG'!Y25</f>
        <v>629</v>
      </c>
      <c r="E62" s="9">
        <f>'[1]065.SADT_ECG'!Z25</f>
        <v>438</v>
      </c>
      <c r="F62" s="9">
        <f>'[1]065.SADT_ECG'!AA25</f>
        <v>234</v>
      </c>
      <c r="G62" s="9">
        <f>'[1]065.SADT_ECG'!AB25</f>
        <v>259</v>
      </c>
      <c r="H62" s="9">
        <f>'[1]065.SADT_ECG'!AC25</f>
        <v>296</v>
      </c>
      <c r="I62" s="9">
        <f>'[1]065.SADT_ECG'!AD25</f>
        <v>469</v>
      </c>
      <c r="J62" s="9">
        <f>'[1]065.SADT_ECG'!AE25</f>
        <v>395</v>
      </c>
      <c r="K62" s="9">
        <f>'[1]065.SADT_ECG'!AF25</f>
        <v>421</v>
      </c>
      <c r="L62" s="9">
        <f>'[1]065.SADT_ECG'!AG25</f>
        <v>343</v>
      </c>
      <c r="M62" s="9">
        <f>'[1]065.SADT_ECG'!AH25</f>
        <v>362</v>
      </c>
      <c r="N62" s="9">
        <f>'[1]065.SADT_ECG'!AI25</f>
        <v>633</v>
      </c>
      <c r="O62" s="9">
        <f>'[1]065.SADT_ECG'!AJ25</f>
        <v>706</v>
      </c>
      <c r="P62" s="9">
        <f>'[1]065.SADT_ECG'!AK25</f>
        <v>556</v>
      </c>
      <c r="Q62" s="9">
        <f>'[1]065.SADT_ECG'!AL25</f>
        <v>318</v>
      </c>
      <c r="R62" s="9">
        <f>'[1]065.SADT_ECG'!AM25</f>
        <v>229</v>
      </c>
      <c r="S62" s="9">
        <f>'[1]065.SADT_ECG'!AN25</f>
        <v>271</v>
      </c>
      <c r="T62" s="9">
        <f>'[1]065.SADT_ECG'!AO25</f>
        <v>283</v>
      </c>
      <c r="U62" s="9">
        <f>'[1]065.SADT_ECG'!AP25</f>
        <v>294</v>
      </c>
      <c r="V62" s="9">
        <f>'[1]065.SADT_ECG'!AQ25</f>
        <v>551</v>
      </c>
      <c r="W62" s="9">
        <f>'[1]065.SADT_ECG'!AR25</f>
        <v>560</v>
      </c>
      <c r="X62" s="9">
        <f>'[1]065.SADT_ECG'!AS25</f>
        <v>685</v>
      </c>
      <c r="Y62" s="9">
        <f>'[1]065.SADT_ECG'!AT25</f>
        <v>486</v>
      </c>
      <c r="Z62" s="9">
        <f>'[1]065.SADT_ECG'!AU25</f>
        <v>522</v>
      </c>
      <c r="AA62" s="9">
        <f>'[1]065.SADT_ECG'!AV25</f>
        <v>554</v>
      </c>
      <c r="AB62" s="9">
        <f>'[1]065.SADT_ECG'!AW25</f>
        <v>298</v>
      </c>
      <c r="AC62" s="9">
        <f>'[1]065.SADT_ECG'!AX25</f>
        <v>1070</v>
      </c>
      <c r="AD62" s="9">
        <f>'[1]065.SADT_ECG'!AY25</f>
        <v>664</v>
      </c>
      <c r="AE62" s="9">
        <f>'[1]065.SADT_ECG'!AZ25</f>
        <v>0</v>
      </c>
      <c r="AF62" s="9">
        <f>'[1]065.SADT_ECG'!BA25</f>
        <v>0</v>
      </c>
      <c r="AG62" s="9">
        <f>'[1]065.SADT_ECG'!BB25</f>
        <v>0</v>
      </c>
      <c r="AH62" s="9">
        <f>'[1]065.SADT_ECG'!BC25</f>
        <v>0</v>
      </c>
      <c r="AI62" s="9">
        <f>'[1]065.SADT_ECG'!BD25</f>
        <v>0</v>
      </c>
      <c r="AJ62" s="9">
        <f>'[1]065.SADT_ECG'!BE25</f>
        <v>0</v>
      </c>
      <c r="AK62" s="9">
        <f>'[1]065.SADT_ECG'!BF25</f>
        <v>0</v>
      </c>
      <c r="AL62" s="9">
        <f>'[1]065.SADT_ECG'!BG25</f>
        <v>0</v>
      </c>
    </row>
    <row r="63" spans="1:38" ht="15" customHeight="1">
      <c r="A63" s="86" t="s">
        <v>52</v>
      </c>
      <c r="B63" s="86">
        <v>0</v>
      </c>
      <c r="C63" s="9">
        <f>'[1]067.SADT_RX'!X25+'[1]068.SADT_TOMO'!X25</f>
        <v>0</v>
      </c>
      <c r="D63" s="9">
        <f>'[1]067.SADT_RX'!Y25+'[1]068.SADT_TOMO'!Y25</f>
        <v>0</v>
      </c>
      <c r="E63" s="9">
        <f>'[1]067.SADT_RX'!Z25+'[1]068.SADT_TOMO'!Z25</f>
        <v>0</v>
      </c>
      <c r="F63" s="9">
        <f>'[1]067.SADT_RX'!AA25+'[1]068.SADT_TOMO'!AA25</f>
        <v>0</v>
      </c>
      <c r="G63" s="9">
        <f>'[1]067.SADT_RX'!AB25+'[1]068.SADT_TOMO'!AB25</f>
        <v>0</v>
      </c>
      <c r="H63" s="9">
        <f>'[1]067.SADT_RX'!AC25+'[1]068.SADT_TOMO'!AC25</f>
        <v>0</v>
      </c>
      <c r="I63" s="9">
        <f>'[1]067.SADT_RX'!AD25+'[1]068.SADT_TOMO'!AD25</f>
        <v>1475</v>
      </c>
      <c r="J63" s="9">
        <f>'[1]067.SADT_RX'!AE25+'[1]068.SADT_TOMO'!AE25</f>
        <v>1561</v>
      </c>
      <c r="K63" s="9">
        <f>'[1]067.SADT_RX'!AF25+'[1]068.SADT_TOMO'!AF25</f>
        <v>1294</v>
      </c>
      <c r="L63" s="9">
        <f>'[1]067.SADT_RX'!AG25+'[1]068.SADT_TOMO'!AG25</f>
        <v>1138</v>
      </c>
      <c r="M63" s="9">
        <f>'[1]067.SADT_RX'!AH25+'[1]068.SADT_TOMO'!AH25</f>
        <v>972</v>
      </c>
      <c r="N63" s="9">
        <f>'[1]067.SADT_RX'!AI25+'[1]068.SADT_TOMO'!AI25</f>
        <v>796</v>
      </c>
      <c r="O63" s="9">
        <f>'[1]067.SADT_RX'!AJ25+'[1]068.SADT_TOMO'!AJ25</f>
        <v>1342</v>
      </c>
      <c r="P63" s="9">
        <f>'[1]067.SADT_RX'!AK25+'[1]068.SADT_TOMO'!AK25</f>
        <v>1269</v>
      </c>
      <c r="Q63" s="9">
        <f>'[1]067.SADT_RX'!AL25+'[1]068.SADT_TOMO'!AL25</f>
        <v>1448</v>
      </c>
      <c r="R63" s="9">
        <f>'[1]067.SADT_RX'!AM25+'[1]068.SADT_TOMO'!AM25</f>
        <v>991</v>
      </c>
      <c r="S63" s="9">
        <f>'[1]067.SADT_RX'!AN25+'[1]068.SADT_TOMO'!AN25</f>
        <v>1271</v>
      </c>
      <c r="T63" s="9">
        <f>'[1]067.SADT_RX'!AO25+'[1]068.SADT_TOMO'!AO25</f>
        <v>1380</v>
      </c>
      <c r="U63" s="9">
        <f>'[1]067.SADT_RX'!AP25+'[1]068.SADT_TOMO'!AP25</f>
        <v>1606</v>
      </c>
      <c r="V63" s="9">
        <f>'[1]067.SADT_RX'!AQ25+'[1]068.SADT_TOMO'!AQ25</f>
        <v>1633</v>
      </c>
      <c r="W63" s="9">
        <f>'[1]067.SADT_RX'!AR25+'[1]068.SADT_TOMO'!AR25</f>
        <v>1612</v>
      </c>
      <c r="X63" s="9">
        <f>'[1]067.SADT_RX'!AS25+'[1]068.SADT_TOMO'!AS25</f>
        <v>1562</v>
      </c>
      <c r="Y63" s="9">
        <f>'[1]067.SADT_RX'!AT25+'[1]068.SADT_TOMO'!AT25</f>
        <v>1482</v>
      </c>
      <c r="Z63" s="9">
        <f>'[1]067.SADT_RX'!AU25+'[1]068.SADT_TOMO'!AU25</f>
        <v>1968</v>
      </c>
      <c r="AA63" s="9">
        <f>'[1]067.SADT_RX'!AV25+'[1]068.SADT_TOMO'!AV25</f>
        <v>1921</v>
      </c>
      <c r="AB63" s="9">
        <f>'[1]067.SADT_RX'!AW25+'[1]068.SADT_TOMO'!AW25</f>
        <v>1038</v>
      </c>
      <c r="AC63" s="9">
        <f>'[1]067.SADT_RX'!AX25+'[1]068.SADT_TOMO'!AX25</f>
        <v>1425</v>
      </c>
      <c r="AD63" s="9">
        <f>'[1]067.SADT_RX'!AY25+'[1]068.SADT_TOMO'!AY25</f>
        <v>1823</v>
      </c>
      <c r="AE63" s="9">
        <f>'[1]067.SADT_RX'!AZ25+'[1]068.SADT_TOMO'!AZ25</f>
        <v>0</v>
      </c>
      <c r="AF63" s="9">
        <f>'[1]067.SADT_RX'!BA25+'[1]068.SADT_TOMO'!BA25</f>
        <v>0</v>
      </c>
      <c r="AG63" s="9">
        <f>'[1]067.SADT_RX'!BB25+'[1]068.SADT_TOMO'!BB25</f>
        <v>0</v>
      </c>
      <c r="AH63" s="9">
        <f>'[1]067.SADT_RX'!BC25+'[1]068.SADT_TOMO'!BC25</f>
        <v>0</v>
      </c>
      <c r="AI63" s="9">
        <f>'[1]067.SADT_RX'!BD25+'[1]068.SADT_TOMO'!BD25</f>
        <v>0</v>
      </c>
      <c r="AJ63" s="9">
        <f>'[1]067.SADT_RX'!BE25+'[1]068.SADT_TOMO'!BE25</f>
        <v>0</v>
      </c>
      <c r="AK63" s="9">
        <f>'[1]067.SADT_RX'!BF25+'[1]068.SADT_TOMO'!BF25</f>
        <v>0</v>
      </c>
      <c r="AL63" s="9">
        <f>'[1]067.SADT_RX'!BG25+'[1]068.SADT_TOMO'!BG25</f>
        <v>0</v>
      </c>
    </row>
    <row r="64" spans="1:38" ht="15" customHeight="1">
      <c r="A64" s="86" t="s">
        <v>53</v>
      </c>
      <c r="B64" s="86"/>
      <c r="C64" s="67">
        <f>'[1]066.SADT_ULTRA'!X25</f>
        <v>0</v>
      </c>
      <c r="D64" s="67">
        <f>'[1]066.SADT_ULTRA'!Y25</f>
        <v>0</v>
      </c>
      <c r="E64" s="67">
        <f>'[1]066.SADT_ULTRA'!Z25</f>
        <v>0</v>
      </c>
      <c r="F64" s="67">
        <f>'[1]066.SADT_ULTRA'!AA25</f>
        <v>0</v>
      </c>
      <c r="G64" s="67">
        <f>'[1]066.SADT_ULTRA'!AB25</f>
        <v>0</v>
      </c>
      <c r="H64" s="67">
        <f>'[1]066.SADT_ULTRA'!AC25</f>
        <v>0</v>
      </c>
      <c r="I64" s="67">
        <f>'[1]066.SADT_ULTRA'!AD25</f>
        <v>0</v>
      </c>
      <c r="J64" s="67">
        <f>'[1]066.SADT_ULTRA'!AE25</f>
        <v>16</v>
      </c>
      <c r="K64" s="67">
        <f>'[1]066.SADT_ULTRA'!AF25</f>
        <v>39</v>
      </c>
      <c r="L64" s="67">
        <f>'[1]066.SADT_ULTRA'!AG25</f>
        <v>29</v>
      </c>
      <c r="M64" s="67">
        <f>'[1]066.SADT_ULTRA'!AH25</f>
        <v>36</v>
      </c>
      <c r="N64" s="67">
        <f>'[1]066.SADT_ULTRA'!AI25</f>
        <v>37</v>
      </c>
      <c r="O64" s="67">
        <f>'[1]066.SADT_ULTRA'!AJ25</f>
        <v>74</v>
      </c>
      <c r="P64" s="67">
        <f>'[1]066.SADT_ULTRA'!AK25</f>
        <v>65</v>
      </c>
      <c r="Q64" s="67">
        <f>'[1]066.SADT_ULTRA'!AL25</f>
        <v>25</v>
      </c>
      <c r="R64" s="67">
        <f>'[1]066.SADT_ULTRA'!AM25</f>
        <v>0</v>
      </c>
      <c r="S64" s="67">
        <f>'[1]066.SADT_ULTRA'!AN25</f>
        <v>0</v>
      </c>
      <c r="T64" s="67">
        <f>'[1]066.SADT_ULTRA'!AO25</f>
        <v>0</v>
      </c>
      <c r="U64" s="67">
        <f>'[1]066.SADT_ULTRA'!AP25</f>
        <v>0</v>
      </c>
      <c r="V64" s="67">
        <f>'[1]066.SADT_ULTRA'!AQ25</f>
        <v>19</v>
      </c>
      <c r="W64" s="67">
        <f>'[1]066.SADT_ULTRA'!AR25</f>
        <v>2</v>
      </c>
      <c r="X64" s="67">
        <f>'[1]066.SADT_ULTRA'!AS25</f>
        <v>37</v>
      </c>
      <c r="Y64" s="67">
        <f>'[1]066.SADT_ULTRA'!AT25</f>
        <v>76</v>
      </c>
      <c r="Z64" s="67">
        <f>'[1]066.SADT_ULTRA'!AU25</f>
        <v>87</v>
      </c>
      <c r="AA64" s="67">
        <f>'[1]066.SADT_ULTRA'!AV25</f>
        <v>93</v>
      </c>
      <c r="AB64" s="67">
        <f>'[1]066.SADT_ULTRA'!AW25</f>
        <v>4</v>
      </c>
      <c r="AC64" s="67">
        <f>'[1]066.SADT_ULTRA'!AX25</f>
        <v>47</v>
      </c>
      <c r="AD64" s="67">
        <f>'[1]066.SADT_ULTRA'!AY25</f>
        <v>128</v>
      </c>
      <c r="AE64" s="67">
        <f>'[1]066.SADT_ULTRA'!AZ25</f>
        <v>0</v>
      </c>
      <c r="AF64" s="67">
        <f>'[1]066.SADT_ULTRA'!BA25</f>
        <v>0</v>
      </c>
      <c r="AG64" s="67">
        <f>'[1]066.SADT_ULTRA'!BB25</f>
        <v>0</v>
      </c>
      <c r="AH64" s="67">
        <f>'[1]066.SADT_ULTRA'!BC25</f>
        <v>0</v>
      </c>
      <c r="AI64" s="67">
        <f>'[1]066.SADT_ULTRA'!BD25</f>
        <v>0</v>
      </c>
      <c r="AJ64" s="67">
        <f>'[1]066.SADT_ULTRA'!BE25</f>
        <v>0</v>
      </c>
      <c r="AK64" s="67">
        <f>'[1]066.SADT_ULTRA'!BF25</f>
        <v>0</v>
      </c>
      <c r="AL64" s="67">
        <f>'[1]066.SADT_ULTRA'!BG25</f>
        <v>0</v>
      </c>
    </row>
    <row r="65" spans="1:256" s="70" customFormat="1" ht="15" customHeight="1">
      <c r="A65" s="82" t="s">
        <v>13</v>
      </c>
      <c r="B65" s="82"/>
      <c r="C65" s="68">
        <f t="shared" ref="C65:Z65" si="34">SUM(C61:C64)</f>
        <v>476</v>
      </c>
      <c r="D65" s="68">
        <f t="shared" si="34"/>
        <v>629</v>
      </c>
      <c r="E65" s="68">
        <f t="shared" si="34"/>
        <v>438</v>
      </c>
      <c r="F65" s="68">
        <f t="shared" si="34"/>
        <v>234</v>
      </c>
      <c r="G65" s="68">
        <f t="shared" si="34"/>
        <v>259</v>
      </c>
      <c r="H65" s="68">
        <f t="shared" si="34"/>
        <v>7920</v>
      </c>
      <c r="I65" s="68">
        <f t="shared" si="34"/>
        <v>12050</v>
      </c>
      <c r="J65" s="68">
        <f t="shared" si="34"/>
        <v>12769</v>
      </c>
      <c r="K65" s="68">
        <f t="shared" si="34"/>
        <v>10303</v>
      </c>
      <c r="L65" s="68">
        <f t="shared" si="34"/>
        <v>9592</v>
      </c>
      <c r="M65" s="68">
        <f t="shared" si="34"/>
        <v>7495</v>
      </c>
      <c r="N65" s="68">
        <f t="shared" si="34"/>
        <v>8223</v>
      </c>
      <c r="O65" s="68">
        <f t="shared" si="34"/>
        <v>10483</v>
      </c>
      <c r="P65" s="68">
        <f t="shared" si="34"/>
        <v>10318</v>
      </c>
      <c r="Q65" s="68">
        <f t="shared" si="34"/>
        <v>11019</v>
      </c>
      <c r="R65" s="68">
        <f t="shared" si="34"/>
        <v>9529</v>
      </c>
      <c r="S65" s="68">
        <f t="shared" si="34"/>
        <v>9848</v>
      </c>
      <c r="T65" s="68">
        <f t="shared" si="34"/>
        <v>10570</v>
      </c>
      <c r="U65" s="68">
        <f t="shared" si="34"/>
        <v>11290</v>
      </c>
      <c r="V65" s="68">
        <f t="shared" si="34"/>
        <v>13390</v>
      </c>
      <c r="W65" s="68">
        <f t="shared" si="34"/>
        <v>12722</v>
      </c>
      <c r="X65" s="68">
        <f t="shared" si="34"/>
        <v>11339</v>
      </c>
      <c r="Y65" s="68">
        <f t="shared" si="34"/>
        <v>11735</v>
      </c>
      <c r="Z65" s="68">
        <f t="shared" si="34"/>
        <v>14442</v>
      </c>
      <c r="AA65" s="68">
        <f>SUM(AA61:AA64)</f>
        <v>16005</v>
      </c>
      <c r="AB65" s="68">
        <f t="shared" ref="AB65:AL65" si="35">SUM(AB61:AB64)</f>
        <v>12161</v>
      </c>
      <c r="AC65" s="68">
        <f t="shared" si="35"/>
        <v>17587</v>
      </c>
      <c r="AD65" s="68">
        <f t="shared" si="35"/>
        <v>16548</v>
      </c>
      <c r="AE65" s="68">
        <f t="shared" si="35"/>
        <v>0</v>
      </c>
      <c r="AF65" s="68">
        <f t="shared" si="35"/>
        <v>0</v>
      </c>
      <c r="AG65" s="68">
        <f t="shared" si="35"/>
        <v>0</v>
      </c>
      <c r="AH65" s="68">
        <f t="shared" si="35"/>
        <v>0</v>
      </c>
      <c r="AI65" s="68">
        <f t="shared" si="35"/>
        <v>0</v>
      </c>
      <c r="AJ65" s="68">
        <f t="shared" si="35"/>
        <v>0</v>
      </c>
      <c r="AK65" s="68">
        <f t="shared" si="35"/>
        <v>0</v>
      </c>
      <c r="AL65" s="68">
        <f t="shared" si="35"/>
        <v>0</v>
      </c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</row>
  </sheetData>
  <sheetProtection sheet="1" objects="1" scenarios="1"/>
  <mergeCells count="13">
    <mergeCell ref="A65:B65"/>
    <mergeCell ref="B40:B42"/>
    <mergeCell ref="A60:B60"/>
    <mergeCell ref="A61:B61"/>
    <mergeCell ref="A62:B62"/>
    <mergeCell ref="A63:B63"/>
    <mergeCell ref="A64:B64"/>
    <mergeCell ref="B31:B37"/>
    <mergeCell ref="A1:AL1"/>
    <mergeCell ref="A2:AL2"/>
    <mergeCell ref="A3:AL3"/>
    <mergeCell ref="A4:AL4"/>
    <mergeCell ref="B18:B22"/>
  </mergeCells>
  <printOptions horizontalCentered="1"/>
  <pageMargins left="0" right="0" top="0.39370078740157483" bottom="0.39370078740157483" header="0" footer="0"/>
  <pageSetup paperSize="9" scale="82" firstPageNumber="0" fitToHeight="2" orientation="portrait" horizontalDpi="300" verticalDpi="300" r:id="rId1"/>
  <headerFooter>
    <oddHeader>&amp;C&amp;A</oddHeader>
    <oddFooter>&amp;C
Diretoria Geral - HETRIN&amp;RPágina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1" ma:contentTypeDescription="Crie um novo documento." ma:contentTypeScope="" ma:versionID="3ef33c654f18f8928136de540beea60e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6382e9d430b43e795bd1ec9ae609d664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EFA9E1-9B41-4129-8C89-CA00AAF97273}"/>
</file>

<file path=customXml/itemProps2.xml><?xml version="1.0" encoding="utf-8"?>
<ds:datastoreItem xmlns:ds="http://schemas.openxmlformats.org/officeDocument/2006/customXml" ds:itemID="{7E0AC4D7-5290-4F6F-8D9C-FD22F2C95C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 EBER</dc:creator>
  <cp:keywords/>
  <dc:description/>
  <cp:lastModifiedBy>X</cp:lastModifiedBy>
  <cp:revision/>
  <dcterms:created xsi:type="dcterms:W3CDTF">2022-05-09T18:28:16Z</dcterms:created>
  <dcterms:modified xsi:type="dcterms:W3CDTF">2022-05-26T21:42:48Z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0x0101004AECA81CAE9DC34B9814631C031A7C65</vt:lpwstr>
  </property>
</Properties>
</file>