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"/>
    </mc:Choice>
  </mc:AlternateContent>
  <xr:revisionPtr revIDLastSave="0" documentId="13_ncr:1_{25DECB36-0DF9-4390-9BBB-03A58700E36C}" xr6:coauthVersionLast="46" xr6:coauthVersionMax="46" xr10:uidLastSave="{00000000-0000-0000-0000-000000000000}"/>
  <bookViews>
    <workbookView xWindow="-120" yWindow="-120" windowWidth="20730" windowHeight="11160" xr2:uid="{983578FD-5877-4DC9-A714-FBD69E241A2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" l="1"/>
  <c r="D25" i="1" l="1"/>
  <c r="E25" i="1"/>
  <c r="F25" i="1"/>
  <c r="G25" i="1"/>
  <c r="H25" i="1"/>
  <c r="I25" i="1"/>
  <c r="J25" i="1"/>
  <c r="K25" i="1"/>
  <c r="L25" i="1"/>
  <c r="M25" i="1"/>
  <c r="C25" i="1"/>
  <c r="C70" i="1"/>
  <c r="C17" i="1" s="1"/>
  <c r="D70" i="1"/>
  <c r="D17" i="1" s="1"/>
  <c r="E70" i="1"/>
  <c r="E17" i="1" s="1"/>
  <c r="F70" i="1"/>
  <c r="F17" i="1" s="1"/>
  <c r="G70" i="1"/>
  <c r="G17" i="1" s="1"/>
  <c r="H70" i="1"/>
  <c r="H17" i="1" s="1"/>
  <c r="I70" i="1"/>
  <c r="I17" i="1" s="1"/>
  <c r="J70" i="1"/>
  <c r="J17" i="1" s="1"/>
  <c r="K70" i="1"/>
  <c r="K17" i="1" s="1"/>
  <c r="L70" i="1"/>
  <c r="L17" i="1" s="1"/>
  <c r="M70" i="1"/>
  <c r="M17" i="1" s="1"/>
  <c r="N70" i="1"/>
  <c r="N17" i="1" s="1"/>
  <c r="N64" i="1" l="1"/>
  <c r="N16" i="1" s="1"/>
  <c r="N54" i="1"/>
  <c r="D16" i="1"/>
  <c r="D64" i="1"/>
  <c r="E64" i="1"/>
  <c r="E16" i="1" s="1"/>
  <c r="F64" i="1"/>
  <c r="F16" i="1" s="1"/>
  <c r="G64" i="1"/>
  <c r="G16" i="1" s="1"/>
  <c r="H64" i="1"/>
  <c r="H16" i="1" s="1"/>
  <c r="I64" i="1"/>
  <c r="I16" i="1" s="1"/>
  <c r="J64" i="1"/>
  <c r="J16" i="1" s="1"/>
  <c r="K64" i="1"/>
  <c r="K16" i="1" s="1"/>
  <c r="L64" i="1"/>
  <c r="L16" i="1" s="1"/>
  <c r="M64" i="1"/>
  <c r="M16" i="1" s="1"/>
  <c r="C64" i="1"/>
  <c r="D54" i="1"/>
  <c r="E54" i="1"/>
  <c r="F54" i="1"/>
  <c r="G54" i="1"/>
  <c r="H54" i="1"/>
  <c r="I54" i="1"/>
  <c r="J54" i="1"/>
  <c r="K54" i="1"/>
  <c r="L54" i="1"/>
  <c r="M54" i="1"/>
  <c r="C54" i="1"/>
  <c r="D48" i="1"/>
  <c r="E48" i="1"/>
  <c r="F48" i="1"/>
  <c r="G48" i="1"/>
  <c r="H48" i="1"/>
  <c r="I48" i="1"/>
  <c r="J48" i="1"/>
  <c r="K48" i="1"/>
  <c r="L48" i="1"/>
  <c r="M48" i="1"/>
  <c r="N48" i="1"/>
  <c r="C48" i="1"/>
  <c r="D39" i="1"/>
  <c r="D15" i="1" s="1"/>
  <c r="E39" i="1"/>
  <c r="E15" i="1" s="1"/>
  <c r="F39" i="1"/>
  <c r="F15" i="1" s="1"/>
  <c r="G39" i="1"/>
  <c r="G15" i="1" s="1"/>
  <c r="H39" i="1"/>
  <c r="H15" i="1" s="1"/>
  <c r="I39" i="1"/>
  <c r="I15" i="1" s="1"/>
  <c r="J39" i="1"/>
  <c r="J15" i="1" s="1"/>
  <c r="K39" i="1"/>
  <c r="K15" i="1" s="1"/>
  <c r="L39" i="1"/>
  <c r="L15" i="1" s="1"/>
  <c r="M39" i="1"/>
  <c r="M15" i="1" s="1"/>
  <c r="N39" i="1"/>
  <c r="N15" i="1" s="1"/>
  <c r="C39" i="1"/>
  <c r="D32" i="1"/>
  <c r="D14" i="1" s="1"/>
  <c r="E32" i="1"/>
  <c r="E14" i="1" s="1"/>
  <c r="F32" i="1"/>
  <c r="F14" i="1" s="1"/>
  <c r="G32" i="1"/>
  <c r="G14" i="1" s="1"/>
  <c r="H32" i="1"/>
  <c r="H14" i="1" s="1"/>
  <c r="I32" i="1"/>
  <c r="I14" i="1" s="1"/>
  <c r="J32" i="1"/>
  <c r="J14" i="1" s="1"/>
  <c r="K32" i="1"/>
  <c r="K14" i="1" s="1"/>
  <c r="L32" i="1"/>
  <c r="L14" i="1" s="1"/>
  <c r="M32" i="1"/>
  <c r="M14" i="1" s="1"/>
  <c r="N32" i="1"/>
  <c r="N14" i="1" s="1"/>
  <c r="C32" i="1"/>
  <c r="D13" i="1"/>
  <c r="E13" i="1"/>
  <c r="F13" i="1"/>
  <c r="G13" i="1"/>
  <c r="H13" i="1"/>
  <c r="I13" i="1"/>
  <c r="J13" i="1"/>
  <c r="K13" i="1"/>
  <c r="L13" i="1"/>
  <c r="M13" i="1"/>
  <c r="N13" i="1"/>
  <c r="C16" i="1" l="1"/>
  <c r="C15" i="1"/>
  <c r="C14" i="1"/>
  <c r="C13" i="1"/>
</calcChain>
</file>

<file path=xl/sharedStrings.xml><?xml version="1.0" encoding="utf-8"?>
<sst xmlns="http://schemas.openxmlformats.org/spreadsheetml/2006/main" count="117" uniqueCount="42">
  <si>
    <t>PRODUÇÃO HOSPITALAR</t>
  </si>
  <si>
    <t>Hospital Estadual de Urgências de Trindade Walda Ferreira dos Santos - HUTRIN</t>
  </si>
  <si>
    <t>ANO: 2020</t>
  </si>
  <si>
    <t>PRODUÇÃO ASSISTENCIAL</t>
  </si>
  <si>
    <t>LINHAS DE CONTRATAÇÃO</t>
  </si>
  <si>
    <t>CONTRATADA</t>
  </si>
  <si>
    <t>Internação (Saídas Hospitalares)</t>
  </si>
  <si>
    <t>Cirurgias Eletivas</t>
  </si>
  <si>
    <t>Atendimento Ambulatorial</t>
  </si>
  <si>
    <t>Atendimento de Urgência e Emergência</t>
  </si>
  <si>
    <t>Pacientes-dia Covid</t>
  </si>
  <si>
    <t>-</t>
  </si>
  <si>
    <t>SAÍDAS HOSPITALARES POR ESPECIALIDADE</t>
  </si>
  <si>
    <t>Clínica Médica</t>
  </si>
  <si>
    <t>Clínica Cirúrgica</t>
  </si>
  <si>
    <t>Clínica Obstétrica</t>
  </si>
  <si>
    <t>TOTAL</t>
  </si>
  <si>
    <t>CIRURGIAS ELETIVAS POR ESPECIALIDADE</t>
  </si>
  <si>
    <t>Cirurgia Geral</t>
  </si>
  <si>
    <t>Ginecologia e Obstetrícia</t>
  </si>
  <si>
    <t>Ortopedia</t>
  </si>
  <si>
    <t>ATENDIMENTO AMBULATORIAL POR ESPECIALIDADE</t>
  </si>
  <si>
    <t>Consultas Médicas</t>
  </si>
  <si>
    <t>Consultas Não Médicas</t>
  </si>
  <si>
    <t>Procedimentos Cirúrgicos Ambulatoriais</t>
  </si>
  <si>
    <t>CONSULTAS MÉDICAS</t>
  </si>
  <si>
    <t>Ginecologia/Obstetrícia</t>
  </si>
  <si>
    <t>Pediatria</t>
  </si>
  <si>
    <t>Outras</t>
  </si>
  <si>
    <t>CONSULTAS NÃO MÉDICAS</t>
  </si>
  <si>
    <t>Enfermagem</t>
  </si>
  <si>
    <t>Psicologia</t>
  </si>
  <si>
    <t>PROCEDIMENTOS CIRÚRGICOS AMBULATORIAIS</t>
  </si>
  <si>
    <t>ATENDIMENTO DE URGÊNCIA E EMERGÊNCIA</t>
  </si>
  <si>
    <t>Pronto Socorro Geral</t>
  </si>
  <si>
    <t>Pronto Socorro Covid</t>
  </si>
  <si>
    <t>Total</t>
  </si>
  <si>
    <t>PACIENTES-DIA COVID</t>
  </si>
  <si>
    <t>Leito críticos (UTI)</t>
  </si>
  <si>
    <t>Leito semicríticos (Enfermaria)</t>
  </si>
  <si>
    <t>Total de pacientes-dia Covid</t>
  </si>
  <si>
    <t>UTI Adulto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</si>
</sst>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7" fontId="1" fillId="2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0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24130</xdr:colOff>
      <xdr:row>4</xdr:row>
      <xdr:rowOff>22860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17378C6-16F4-4198-8350-1E208CA866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605280" cy="59436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142875</xdr:rowOff>
    </xdr:from>
    <xdr:to>
      <xdr:col>13</xdr:col>
      <xdr:colOff>525780</xdr:colOff>
      <xdr:row>4</xdr:row>
      <xdr:rowOff>27305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33CF0D5-725B-46A0-A278-672C581AAB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0" y="142875"/>
          <a:ext cx="1744980" cy="646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7AC0E-BA1D-4071-BB8C-18619C68CF1F}">
  <dimension ref="A1:N70"/>
  <sheetViews>
    <sheetView tabSelected="1" workbookViewId="0">
      <selection activeCell="O3" sqref="O3"/>
    </sheetView>
  </sheetViews>
  <sheetFormatPr defaultRowHeight="15" x14ac:dyDescent="0.25"/>
  <cols>
    <col min="1" max="1" width="23.7109375" customWidth="1"/>
    <col min="2" max="2" width="11.7109375" bestFit="1" customWidth="1"/>
    <col min="3" max="10" width="9.140625" customWidth="1"/>
  </cols>
  <sheetData>
    <row r="1" spans="1:14" x14ac:dyDescent="0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4" x14ac:dyDescent="0.2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4" x14ac:dyDescent="0.2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</row>
    <row r="4" spans="1:14" x14ac:dyDescent="0.2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4" ht="15.75" thickBot="1" x14ac:dyDescent="0.3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</row>
    <row r="6" spans="1:14" ht="15.75" thickBot="1" x14ac:dyDescent="0.3">
      <c r="A6" s="19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</row>
    <row r="7" spans="1:14" ht="15.75" thickBot="1" x14ac:dyDescent="0.3">
      <c r="A7" s="25" t="s">
        <v>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</row>
    <row r="8" spans="1:14" ht="15.75" thickBot="1" x14ac:dyDescent="0.3">
      <c r="A8" s="25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5.75" thickBot="1" x14ac:dyDescent="0.3">
      <c r="A9" s="19" t="s">
        <v>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ht="15.75" thickBot="1" x14ac:dyDescent="0.3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4" ht="15.75" thickBot="1" x14ac:dyDescent="0.3">
      <c r="A11" s="15" t="s">
        <v>4</v>
      </c>
      <c r="B11" s="17" t="s">
        <v>5</v>
      </c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</row>
    <row r="12" spans="1:14" ht="15.75" thickBot="1" x14ac:dyDescent="0.3">
      <c r="A12" s="16"/>
      <c r="B12" s="18"/>
      <c r="C12" s="1">
        <v>43831</v>
      </c>
      <c r="D12" s="1">
        <v>43862</v>
      </c>
      <c r="E12" s="1">
        <v>43891</v>
      </c>
      <c r="F12" s="1">
        <v>43922</v>
      </c>
      <c r="G12" s="1">
        <v>43952</v>
      </c>
      <c r="H12" s="1">
        <v>43983</v>
      </c>
      <c r="I12" s="1">
        <v>44013</v>
      </c>
      <c r="J12" s="1">
        <v>44044</v>
      </c>
      <c r="K12" s="1">
        <v>44075</v>
      </c>
      <c r="L12" s="1">
        <v>44105</v>
      </c>
      <c r="M12" s="1">
        <v>44136</v>
      </c>
      <c r="N12" s="1">
        <v>44166</v>
      </c>
    </row>
    <row r="13" spans="1:14" ht="23.25" thickBot="1" x14ac:dyDescent="0.3">
      <c r="A13" s="2" t="s">
        <v>6</v>
      </c>
      <c r="B13" s="3">
        <v>704</v>
      </c>
      <c r="C13" s="4">
        <f>C25</f>
        <v>388</v>
      </c>
      <c r="D13" s="4">
        <f t="shared" ref="D13:N13" si="0">D25</f>
        <v>441</v>
      </c>
      <c r="E13" s="4">
        <f t="shared" si="0"/>
        <v>403</v>
      </c>
      <c r="F13" s="4">
        <f t="shared" si="0"/>
        <v>164</v>
      </c>
      <c r="G13" s="4">
        <f t="shared" si="0"/>
        <v>169</v>
      </c>
      <c r="H13" s="4">
        <f t="shared" si="0"/>
        <v>187</v>
      </c>
      <c r="I13" s="4">
        <f t="shared" si="0"/>
        <v>210</v>
      </c>
      <c r="J13" s="4">
        <f t="shared" si="0"/>
        <v>222</v>
      </c>
      <c r="K13" s="4">
        <f t="shared" si="0"/>
        <v>172</v>
      </c>
      <c r="L13" s="4">
        <f t="shared" si="0"/>
        <v>145</v>
      </c>
      <c r="M13" s="4">
        <f t="shared" si="0"/>
        <v>119</v>
      </c>
      <c r="N13" s="4">
        <f t="shared" si="0"/>
        <v>216</v>
      </c>
    </row>
    <row r="14" spans="1:14" ht="15.75" thickBot="1" x14ac:dyDescent="0.3">
      <c r="A14" s="2" t="s">
        <v>7</v>
      </c>
      <c r="B14" s="3">
        <v>588</v>
      </c>
      <c r="C14" s="4">
        <f>C32</f>
        <v>323</v>
      </c>
      <c r="D14" s="4">
        <f t="shared" ref="D14:N14" si="1">D32</f>
        <v>332</v>
      </c>
      <c r="E14" s="4">
        <f t="shared" si="1"/>
        <v>258</v>
      </c>
      <c r="F14" s="4">
        <f t="shared" si="1"/>
        <v>70</v>
      </c>
      <c r="G14" s="4">
        <f t="shared" si="1"/>
        <v>52</v>
      </c>
      <c r="H14" s="4">
        <f t="shared" si="1"/>
        <v>74</v>
      </c>
      <c r="I14" s="4">
        <f t="shared" si="1"/>
        <v>85</v>
      </c>
      <c r="J14" s="4">
        <f t="shared" si="1"/>
        <v>58</v>
      </c>
      <c r="K14" s="4">
        <f t="shared" si="1"/>
        <v>67</v>
      </c>
      <c r="L14" s="4">
        <f t="shared" si="1"/>
        <v>31</v>
      </c>
      <c r="M14" s="4">
        <f t="shared" si="1"/>
        <v>37</v>
      </c>
      <c r="N14" s="4">
        <f t="shared" si="1"/>
        <v>130</v>
      </c>
    </row>
    <row r="15" spans="1:14" ht="15.75" thickBot="1" x14ac:dyDescent="0.3">
      <c r="A15" s="2" t="s">
        <v>8</v>
      </c>
      <c r="B15" s="5">
        <v>2068</v>
      </c>
      <c r="C15" s="4">
        <f>C39</f>
        <v>2576</v>
      </c>
      <c r="D15" s="4">
        <f t="shared" ref="D15:N15" si="2">D39</f>
        <v>2593</v>
      </c>
      <c r="E15" s="4">
        <f t="shared" si="2"/>
        <v>2236</v>
      </c>
      <c r="F15" s="4">
        <f t="shared" si="2"/>
        <v>1028</v>
      </c>
      <c r="G15" s="4">
        <f t="shared" si="2"/>
        <v>755</v>
      </c>
      <c r="H15" s="4">
        <f t="shared" si="2"/>
        <v>647</v>
      </c>
      <c r="I15" s="4">
        <f t="shared" si="2"/>
        <v>588</v>
      </c>
      <c r="J15" s="4">
        <f t="shared" si="2"/>
        <v>706</v>
      </c>
      <c r="K15" s="4">
        <f t="shared" si="2"/>
        <v>662</v>
      </c>
      <c r="L15" s="4">
        <f t="shared" si="2"/>
        <v>571</v>
      </c>
      <c r="M15" s="4">
        <f t="shared" si="2"/>
        <v>989</v>
      </c>
      <c r="N15" s="4">
        <f t="shared" si="2"/>
        <v>2128</v>
      </c>
    </row>
    <row r="16" spans="1:14" ht="23.25" thickBot="1" x14ac:dyDescent="0.3">
      <c r="A16" s="2" t="s">
        <v>9</v>
      </c>
      <c r="B16" s="5">
        <v>3450</v>
      </c>
      <c r="C16" s="6">
        <f>C64</f>
        <v>4974</v>
      </c>
      <c r="D16" s="6">
        <f t="shared" ref="D16:N16" si="3">D64</f>
        <v>5051</v>
      </c>
      <c r="E16" s="6">
        <f t="shared" si="3"/>
        <v>4448</v>
      </c>
      <c r="F16" s="6">
        <f t="shared" si="3"/>
        <v>2739</v>
      </c>
      <c r="G16" s="6">
        <f t="shared" si="3"/>
        <v>2759</v>
      </c>
      <c r="H16" s="6">
        <f t="shared" si="3"/>
        <v>3023</v>
      </c>
      <c r="I16" s="6">
        <f t="shared" si="3"/>
        <v>3754</v>
      </c>
      <c r="J16" s="6">
        <f t="shared" si="3"/>
        <v>4518</v>
      </c>
      <c r="K16" s="6">
        <f t="shared" si="3"/>
        <v>4115</v>
      </c>
      <c r="L16" s="6">
        <f t="shared" si="3"/>
        <v>4131</v>
      </c>
      <c r="M16" s="6">
        <f t="shared" si="3"/>
        <v>4021</v>
      </c>
      <c r="N16" s="6">
        <f t="shared" si="3"/>
        <v>3496</v>
      </c>
    </row>
    <row r="17" spans="1:14" ht="15.75" thickBot="1" x14ac:dyDescent="0.3">
      <c r="A17" s="2" t="s">
        <v>10</v>
      </c>
      <c r="B17" s="3" t="s">
        <v>11</v>
      </c>
      <c r="C17" s="4">
        <f>C70</f>
        <v>0</v>
      </c>
      <c r="D17" s="4">
        <f t="shared" ref="D17:N17" si="4">D70</f>
        <v>0</v>
      </c>
      <c r="E17" s="4">
        <f t="shared" si="4"/>
        <v>0</v>
      </c>
      <c r="F17" s="4">
        <f t="shared" si="4"/>
        <v>0</v>
      </c>
      <c r="G17" s="4">
        <f t="shared" si="4"/>
        <v>5</v>
      </c>
      <c r="H17" s="4">
        <f t="shared" si="4"/>
        <v>111</v>
      </c>
      <c r="I17" s="4">
        <f t="shared" si="4"/>
        <v>343</v>
      </c>
      <c r="J17" s="4">
        <f t="shared" si="4"/>
        <v>446</v>
      </c>
      <c r="K17" s="4">
        <f t="shared" si="4"/>
        <v>458</v>
      </c>
      <c r="L17" s="4">
        <f t="shared" si="4"/>
        <v>408</v>
      </c>
      <c r="M17" s="4">
        <f t="shared" si="4"/>
        <v>186</v>
      </c>
      <c r="N17" s="4">
        <f t="shared" si="4"/>
        <v>28</v>
      </c>
    </row>
    <row r="18" spans="1:14" ht="15.75" thickBot="1" x14ac:dyDescent="0.3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19" spans="1:14" ht="15.75" thickBot="1" x14ac:dyDescent="0.3">
      <c r="A19" s="15" t="s">
        <v>12</v>
      </c>
      <c r="B19" s="17" t="s">
        <v>5</v>
      </c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</row>
    <row r="20" spans="1:14" ht="15.75" thickBot="1" x14ac:dyDescent="0.3">
      <c r="A20" s="16"/>
      <c r="B20" s="18"/>
      <c r="C20" s="1">
        <v>43831</v>
      </c>
      <c r="D20" s="1">
        <v>43862</v>
      </c>
      <c r="E20" s="1">
        <v>43891</v>
      </c>
      <c r="F20" s="1">
        <v>43922</v>
      </c>
      <c r="G20" s="1">
        <v>43952</v>
      </c>
      <c r="H20" s="1">
        <v>43983</v>
      </c>
      <c r="I20" s="1">
        <v>44013</v>
      </c>
      <c r="J20" s="1">
        <v>44044</v>
      </c>
      <c r="K20" s="1">
        <v>44075</v>
      </c>
      <c r="L20" s="1">
        <v>44105</v>
      </c>
      <c r="M20" s="1">
        <v>44136</v>
      </c>
      <c r="N20" s="1">
        <v>44166</v>
      </c>
    </row>
    <row r="21" spans="1:14" ht="15.75" thickBot="1" x14ac:dyDescent="0.3">
      <c r="A21" s="2" t="s">
        <v>13</v>
      </c>
      <c r="B21" s="3">
        <v>22</v>
      </c>
      <c r="C21" s="4">
        <v>88</v>
      </c>
      <c r="D21" s="4">
        <v>99</v>
      </c>
      <c r="E21" s="4">
        <v>124</v>
      </c>
      <c r="F21" s="3">
        <v>97</v>
      </c>
      <c r="G21" s="3">
        <v>103</v>
      </c>
      <c r="H21" s="3">
        <v>145</v>
      </c>
      <c r="I21" s="3">
        <v>119</v>
      </c>
      <c r="J21" s="3">
        <v>152</v>
      </c>
      <c r="K21" s="3">
        <v>113</v>
      </c>
      <c r="L21" s="3">
        <v>84</v>
      </c>
      <c r="M21" s="3">
        <v>79</v>
      </c>
      <c r="N21" s="3">
        <v>69</v>
      </c>
    </row>
    <row r="22" spans="1:14" ht="15.75" thickBot="1" x14ac:dyDescent="0.3">
      <c r="A22" s="2" t="s">
        <v>14</v>
      </c>
      <c r="B22" s="3">
        <v>417</v>
      </c>
      <c r="C22" s="4">
        <v>198</v>
      </c>
      <c r="D22" s="4">
        <v>233</v>
      </c>
      <c r="E22" s="4">
        <v>186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70</v>
      </c>
    </row>
    <row r="23" spans="1:14" ht="15.75" thickBot="1" x14ac:dyDescent="0.3">
      <c r="A23" s="2" t="s">
        <v>15</v>
      </c>
      <c r="B23" s="3">
        <v>265</v>
      </c>
      <c r="C23" s="4">
        <v>102</v>
      </c>
      <c r="D23" s="4">
        <v>109</v>
      </c>
      <c r="E23" s="4">
        <v>93</v>
      </c>
      <c r="F23" s="3">
        <v>67</v>
      </c>
      <c r="G23" s="3">
        <v>66</v>
      </c>
      <c r="H23" s="3">
        <v>42</v>
      </c>
      <c r="I23" s="3">
        <v>91</v>
      </c>
      <c r="J23" s="3">
        <v>70</v>
      </c>
      <c r="K23" s="3">
        <v>59</v>
      </c>
      <c r="L23" s="3">
        <v>61</v>
      </c>
      <c r="M23" s="3">
        <v>40</v>
      </c>
      <c r="N23" s="3">
        <v>65</v>
      </c>
    </row>
    <row r="24" spans="1:14" ht="15.75" thickBot="1" x14ac:dyDescent="0.3">
      <c r="A24" s="2" t="s">
        <v>41</v>
      </c>
      <c r="B24" s="3" t="s">
        <v>11</v>
      </c>
      <c r="C24" s="4" t="s">
        <v>11</v>
      </c>
      <c r="D24" s="4" t="s">
        <v>11</v>
      </c>
      <c r="E24" s="4" t="s">
        <v>11</v>
      </c>
      <c r="F24" s="3" t="s">
        <v>11</v>
      </c>
      <c r="G24" s="3" t="s">
        <v>11</v>
      </c>
      <c r="H24" s="3" t="s">
        <v>11</v>
      </c>
      <c r="I24" s="3" t="s">
        <v>11</v>
      </c>
      <c r="J24" s="3" t="s">
        <v>11</v>
      </c>
      <c r="K24" s="3" t="s">
        <v>11</v>
      </c>
      <c r="L24" s="3" t="s">
        <v>11</v>
      </c>
      <c r="M24" s="3" t="s">
        <v>11</v>
      </c>
      <c r="N24" s="3">
        <v>12</v>
      </c>
    </row>
    <row r="25" spans="1:14" ht="15.75" thickBot="1" x14ac:dyDescent="0.3">
      <c r="A25" s="7" t="s">
        <v>16</v>
      </c>
      <c r="B25" s="8">
        <v>704</v>
      </c>
      <c r="C25" s="8">
        <f>SUM(C21:C24)</f>
        <v>388</v>
      </c>
      <c r="D25" s="8">
        <f t="shared" ref="D25:M25" si="5">SUM(D21:D24)</f>
        <v>441</v>
      </c>
      <c r="E25" s="8">
        <f t="shared" si="5"/>
        <v>403</v>
      </c>
      <c r="F25" s="8">
        <f t="shared" si="5"/>
        <v>164</v>
      </c>
      <c r="G25" s="8">
        <f t="shared" si="5"/>
        <v>169</v>
      </c>
      <c r="H25" s="8">
        <f t="shared" si="5"/>
        <v>187</v>
      </c>
      <c r="I25" s="8">
        <f t="shared" si="5"/>
        <v>210</v>
      </c>
      <c r="J25" s="8">
        <f t="shared" si="5"/>
        <v>222</v>
      </c>
      <c r="K25" s="8">
        <f t="shared" si="5"/>
        <v>172</v>
      </c>
      <c r="L25" s="8">
        <f t="shared" si="5"/>
        <v>145</v>
      </c>
      <c r="M25" s="8">
        <f t="shared" si="5"/>
        <v>119</v>
      </c>
      <c r="N25" s="8">
        <f>SUM(N21:N24)</f>
        <v>216</v>
      </c>
    </row>
    <row r="26" spans="1:14" ht="15.75" thickBot="1" x14ac:dyDescent="0.3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</row>
    <row r="27" spans="1:14" ht="15.75" thickBot="1" x14ac:dyDescent="0.3">
      <c r="A27" s="15" t="s">
        <v>17</v>
      </c>
      <c r="B27" s="17" t="s">
        <v>5</v>
      </c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</row>
    <row r="28" spans="1:14" ht="15.75" thickBot="1" x14ac:dyDescent="0.3">
      <c r="A28" s="16"/>
      <c r="B28" s="18"/>
      <c r="C28" s="1">
        <v>43831</v>
      </c>
      <c r="D28" s="1">
        <v>43862</v>
      </c>
      <c r="E28" s="1">
        <v>43891</v>
      </c>
      <c r="F28" s="1">
        <v>43922</v>
      </c>
      <c r="G28" s="1">
        <v>43952</v>
      </c>
      <c r="H28" s="1">
        <v>43983</v>
      </c>
      <c r="I28" s="1">
        <v>44013</v>
      </c>
      <c r="J28" s="1">
        <v>44044</v>
      </c>
      <c r="K28" s="1">
        <v>44075</v>
      </c>
      <c r="L28" s="1">
        <v>44105</v>
      </c>
      <c r="M28" s="1">
        <v>44136</v>
      </c>
      <c r="N28" s="1">
        <v>44166</v>
      </c>
    </row>
    <row r="29" spans="1:14" ht="15.75" thickBot="1" x14ac:dyDescent="0.3">
      <c r="A29" s="2" t="s">
        <v>18</v>
      </c>
      <c r="B29" s="3" t="s">
        <v>11</v>
      </c>
      <c r="C29" s="4">
        <v>202</v>
      </c>
      <c r="D29" s="12">
        <v>204</v>
      </c>
      <c r="E29" s="4">
        <v>157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53</v>
      </c>
    </row>
    <row r="30" spans="1:14" ht="15.75" thickBot="1" x14ac:dyDescent="0.3">
      <c r="A30" s="2" t="s">
        <v>19</v>
      </c>
      <c r="B30" s="3" t="s">
        <v>11</v>
      </c>
      <c r="C30" s="4">
        <v>106</v>
      </c>
      <c r="D30" s="12">
        <v>110</v>
      </c>
      <c r="E30" s="4">
        <v>95</v>
      </c>
      <c r="F30" s="3">
        <v>70</v>
      </c>
      <c r="G30" s="3">
        <v>52</v>
      </c>
      <c r="H30" s="3">
        <v>74</v>
      </c>
      <c r="I30" s="3">
        <v>85</v>
      </c>
      <c r="J30" s="3">
        <v>58</v>
      </c>
      <c r="K30" s="3">
        <v>67</v>
      </c>
      <c r="L30" s="3">
        <v>31</v>
      </c>
      <c r="M30" s="3">
        <v>37</v>
      </c>
      <c r="N30" s="3">
        <v>77</v>
      </c>
    </row>
    <row r="31" spans="1:14" ht="15.75" thickBot="1" x14ac:dyDescent="0.3">
      <c r="A31" s="2" t="s">
        <v>20</v>
      </c>
      <c r="B31" s="3" t="s">
        <v>11</v>
      </c>
      <c r="C31" s="4">
        <v>15</v>
      </c>
      <c r="D31" s="12">
        <v>18</v>
      </c>
      <c r="E31" s="4">
        <v>6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15.75" thickBot="1" x14ac:dyDescent="0.3">
      <c r="A32" s="7" t="s">
        <v>16</v>
      </c>
      <c r="B32" s="8">
        <v>588</v>
      </c>
      <c r="C32" s="8">
        <f>SUM(C29:C31)</f>
        <v>323</v>
      </c>
      <c r="D32" s="8">
        <f t="shared" ref="D32:N32" si="6">SUM(D29:D31)</f>
        <v>332</v>
      </c>
      <c r="E32" s="8">
        <f t="shared" si="6"/>
        <v>258</v>
      </c>
      <c r="F32" s="8">
        <f t="shared" si="6"/>
        <v>70</v>
      </c>
      <c r="G32" s="8">
        <f t="shared" si="6"/>
        <v>52</v>
      </c>
      <c r="H32" s="8">
        <f t="shared" si="6"/>
        <v>74</v>
      </c>
      <c r="I32" s="8">
        <f t="shared" si="6"/>
        <v>85</v>
      </c>
      <c r="J32" s="8">
        <f t="shared" si="6"/>
        <v>58</v>
      </c>
      <c r="K32" s="8">
        <f t="shared" si="6"/>
        <v>67</v>
      </c>
      <c r="L32" s="8">
        <f t="shared" si="6"/>
        <v>31</v>
      </c>
      <c r="M32" s="8">
        <f t="shared" si="6"/>
        <v>37</v>
      </c>
      <c r="N32" s="8">
        <f t="shared" si="6"/>
        <v>130</v>
      </c>
    </row>
    <row r="33" spans="1:14" ht="15.75" thickBot="1" x14ac:dyDescent="0.3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</row>
    <row r="34" spans="1:14" ht="15.75" thickBot="1" x14ac:dyDescent="0.3">
      <c r="A34" s="15" t="s">
        <v>21</v>
      </c>
      <c r="B34" s="17" t="s">
        <v>5</v>
      </c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/>
    </row>
    <row r="35" spans="1:14" ht="15.75" thickBot="1" x14ac:dyDescent="0.3">
      <c r="A35" s="16"/>
      <c r="B35" s="18"/>
      <c r="C35" s="1">
        <v>43831</v>
      </c>
      <c r="D35" s="1">
        <v>43862</v>
      </c>
      <c r="E35" s="1">
        <v>43891</v>
      </c>
      <c r="F35" s="1">
        <v>43922</v>
      </c>
      <c r="G35" s="1">
        <v>43952</v>
      </c>
      <c r="H35" s="1">
        <v>43983</v>
      </c>
      <c r="I35" s="1">
        <v>44013</v>
      </c>
      <c r="J35" s="1">
        <v>44044</v>
      </c>
      <c r="K35" s="1">
        <v>44075</v>
      </c>
      <c r="L35" s="1">
        <v>44105</v>
      </c>
      <c r="M35" s="1">
        <v>44136</v>
      </c>
      <c r="N35" s="1">
        <v>44166</v>
      </c>
    </row>
    <row r="36" spans="1:14" ht="15.75" thickBot="1" x14ac:dyDescent="0.3">
      <c r="A36" s="2" t="s">
        <v>22</v>
      </c>
      <c r="B36" s="5">
        <v>1176</v>
      </c>
      <c r="C36" s="4">
        <v>1506</v>
      </c>
      <c r="D36" s="4">
        <v>1690</v>
      </c>
      <c r="E36" s="4">
        <v>1318</v>
      </c>
      <c r="F36" s="4">
        <v>353</v>
      </c>
      <c r="G36" s="4">
        <v>247</v>
      </c>
      <c r="H36" s="4">
        <v>228</v>
      </c>
      <c r="I36" s="4">
        <v>365</v>
      </c>
      <c r="J36" s="4">
        <v>283</v>
      </c>
      <c r="K36" s="4">
        <v>265</v>
      </c>
      <c r="L36" s="4">
        <v>200</v>
      </c>
      <c r="M36" s="4">
        <v>217</v>
      </c>
      <c r="N36" s="4">
        <v>846</v>
      </c>
    </row>
    <row r="37" spans="1:14" ht="15.75" thickBot="1" x14ac:dyDescent="0.3">
      <c r="A37" s="2" t="s">
        <v>23</v>
      </c>
      <c r="B37" s="3">
        <v>679</v>
      </c>
      <c r="C37" s="4">
        <v>877</v>
      </c>
      <c r="D37" s="4">
        <v>751</v>
      </c>
      <c r="E37" s="4">
        <v>732</v>
      </c>
      <c r="F37" s="4">
        <v>541</v>
      </c>
      <c r="G37" s="4">
        <v>280</v>
      </c>
      <c r="H37" s="4">
        <v>243</v>
      </c>
      <c r="I37" s="4">
        <v>104</v>
      </c>
      <c r="J37" s="4">
        <v>271</v>
      </c>
      <c r="K37" s="4">
        <v>289</v>
      </c>
      <c r="L37" s="4">
        <v>229</v>
      </c>
      <c r="M37" s="4">
        <v>506</v>
      </c>
      <c r="N37" s="6">
        <v>1226</v>
      </c>
    </row>
    <row r="38" spans="1:14" ht="23.25" thickBot="1" x14ac:dyDescent="0.3">
      <c r="A38" s="2" t="s">
        <v>24</v>
      </c>
      <c r="B38" s="3">
        <v>213</v>
      </c>
      <c r="C38" s="4">
        <v>193</v>
      </c>
      <c r="D38" s="4">
        <v>152</v>
      </c>
      <c r="E38" s="4">
        <v>186</v>
      </c>
      <c r="F38" s="4">
        <v>134</v>
      </c>
      <c r="G38" s="4">
        <v>228</v>
      </c>
      <c r="H38" s="4">
        <v>176</v>
      </c>
      <c r="I38" s="4">
        <v>119</v>
      </c>
      <c r="J38" s="4">
        <v>152</v>
      </c>
      <c r="K38" s="4">
        <v>108</v>
      </c>
      <c r="L38" s="4">
        <v>142</v>
      </c>
      <c r="M38" s="4">
        <v>266</v>
      </c>
      <c r="N38" s="4">
        <v>56</v>
      </c>
    </row>
    <row r="39" spans="1:14" ht="15.75" thickBot="1" x14ac:dyDescent="0.3">
      <c r="A39" s="7" t="s">
        <v>16</v>
      </c>
      <c r="B39" s="9">
        <v>2068</v>
      </c>
      <c r="C39" s="8">
        <f>SUM(C36:C38)</f>
        <v>2576</v>
      </c>
      <c r="D39" s="8">
        <f t="shared" ref="D39:N39" si="7">SUM(D36:D38)</f>
        <v>2593</v>
      </c>
      <c r="E39" s="8">
        <f t="shared" si="7"/>
        <v>2236</v>
      </c>
      <c r="F39" s="8">
        <f t="shared" si="7"/>
        <v>1028</v>
      </c>
      <c r="G39" s="8">
        <f t="shared" si="7"/>
        <v>755</v>
      </c>
      <c r="H39" s="8">
        <f t="shared" si="7"/>
        <v>647</v>
      </c>
      <c r="I39" s="8">
        <f t="shared" si="7"/>
        <v>588</v>
      </c>
      <c r="J39" s="8">
        <f t="shared" si="7"/>
        <v>706</v>
      </c>
      <c r="K39" s="8">
        <f t="shared" si="7"/>
        <v>662</v>
      </c>
      <c r="L39" s="8">
        <f t="shared" si="7"/>
        <v>571</v>
      </c>
      <c r="M39" s="8">
        <f t="shared" si="7"/>
        <v>989</v>
      </c>
      <c r="N39" s="8">
        <f t="shared" si="7"/>
        <v>2128</v>
      </c>
    </row>
    <row r="40" spans="1:14" ht="15.75" thickBot="1" x14ac:dyDescent="0.3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5.75" thickBot="1" x14ac:dyDescent="0.3">
      <c r="A41" s="15" t="s">
        <v>25</v>
      </c>
      <c r="B41" s="17" t="s">
        <v>5</v>
      </c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/>
    </row>
    <row r="42" spans="1:14" ht="15.75" thickBot="1" x14ac:dyDescent="0.3">
      <c r="A42" s="16"/>
      <c r="B42" s="18"/>
      <c r="C42" s="1">
        <v>43831</v>
      </c>
      <c r="D42" s="1">
        <v>43862</v>
      </c>
      <c r="E42" s="1">
        <v>43891</v>
      </c>
      <c r="F42" s="1">
        <v>43922</v>
      </c>
      <c r="G42" s="1">
        <v>43952</v>
      </c>
      <c r="H42" s="1">
        <v>43983</v>
      </c>
      <c r="I42" s="1">
        <v>44013</v>
      </c>
      <c r="J42" s="1">
        <v>44044</v>
      </c>
      <c r="K42" s="1">
        <v>44075</v>
      </c>
      <c r="L42" s="1">
        <v>44105</v>
      </c>
      <c r="M42" s="1">
        <v>44136</v>
      </c>
      <c r="N42" s="1">
        <v>44166</v>
      </c>
    </row>
    <row r="43" spans="1:14" ht="15.75" thickBot="1" x14ac:dyDescent="0.3">
      <c r="A43" s="2" t="s">
        <v>18</v>
      </c>
      <c r="B43" s="3" t="s">
        <v>11</v>
      </c>
      <c r="C43" s="4">
        <v>869</v>
      </c>
      <c r="D43" s="4">
        <v>1013</v>
      </c>
      <c r="E43" s="4">
        <v>747</v>
      </c>
      <c r="F43" s="10">
        <v>57</v>
      </c>
      <c r="G43" s="10">
        <v>0</v>
      </c>
      <c r="H43" s="3">
        <v>0</v>
      </c>
      <c r="I43" s="3">
        <v>0</v>
      </c>
      <c r="J43" s="3" t="s">
        <v>11</v>
      </c>
      <c r="K43" s="3" t="s">
        <v>11</v>
      </c>
      <c r="L43" s="3" t="s">
        <v>11</v>
      </c>
      <c r="M43" s="3" t="s">
        <v>11</v>
      </c>
      <c r="N43" s="3">
        <v>470</v>
      </c>
    </row>
    <row r="44" spans="1:14" ht="15.75" thickBot="1" x14ac:dyDescent="0.3">
      <c r="A44" s="2" t="s">
        <v>26</v>
      </c>
      <c r="B44" s="3" t="s">
        <v>11</v>
      </c>
      <c r="C44" s="4">
        <v>444</v>
      </c>
      <c r="D44" s="4">
        <v>487</v>
      </c>
      <c r="E44" s="4">
        <v>384</v>
      </c>
      <c r="F44" s="10">
        <v>228</v>
      </c>
      <c r="G44" s="10">
        <v>187</v>
      </c>
      <c r="H44" s="3">
        <v>173</v>
      </c>
      <c r="I44" s="3">
        <v>293</v>
      </c>
      <c r="J44" s="3">
        <v>216</v>
      </c>
      <c r="K44" s="3">
        <v>221</v>
      </c>
      <c r="L44" s="3">
        <v>136</v>
      </c>
      <c r="M44" s="3">
        <v>181</v>
      </c>
      <c r="N44" s="3">
        <v>302</v>
      </c>
    </row>
    <row r="45" spans="1:14" ht="15.75" thickBot="1" x14ac:dyDescent="0.3">
      <c r="A45" s="2" t="s">
        <v>27</v>
      </c>
      <c r="B45" s="3" t="s">
        <v>11</v>
      </c>
      <c r="C45" s="4">
        <v>49</v>
      </c>
      <c r="D45" s="4">
        <v>41</v>
      </c>
      <c r="E45" s="4">
        <v>35</v>
      </c>
      <c r="F45" s="10">
        <v>57</v>
      </c>
      <c r="G45" s="10">
        <v>60</v>
      </c>
      <c r="H45" s="3">
        <v>54</v>
      </c>
      <c r="I45" s="3">
        <v>72</v>
      </c>
      <c r="J45" s="3">
        <v>67</v>
      </c>
      <c r="K45" s="3">
        <v>44</v>
      </c>
      <c r="L45" s="3">
        <v>43</v>
      </c>
      <c r="M45" s="3">
        <v>36</v>
      </c>
      <c r="N45" s="3">
        <v>39</v>
      </c>
    </row>
    <row r="46" spans="1:14" ht="15.75" thickBot="1" x14ac:dyDescent="0.3">
      <c r="A46" s="2" t="s">
        <v>20</v>
      </c>
      <c r="B46" s="3" t="s">
        <v>11</v>
      </c>
      <c r="C46" s="4">
        <v>144</v>
      </c>
      <c r="D46" s="4">
        <v>149</v>
      </c>
      <c r="E46" s="4">
        <v>152</v>
      </c>
      <c r="F46" s="10">
        <v>11</v>
      </c>
      <c r="G46" s="10">
        <v>0</v>
      </c>
      <c r="H46" s="3">
        <v>1</v>
      </c>
      <c r="I46" s="3">
        <v>0</v>
      </c>
      <c r="J46" s="3" t="s">
        <v>11</v>
      </c>
      <c r="K46" s="3" t="s">
        <v>11</v>
      </c>
      <c r="L46" s="3" t="s">
        <v>11</v>
      </c>
      <c r="M46" s="3" t="s">
        <v>11</v>
      </c>
      <c r="N46" s="3">
        <v>35</v>
      </c>
    </row>
    <row r="47" spans="1:14" ht="15.75" thickBot="1" x14ac:dyDescent="0.3">
      <c r="A47" s="2" t="s">
        <v>28</v>
      </c>
      <c r="B47" s="3" t="s">
        <v>11</v>
      </c>
      <c r="C47" s="4" t="s">
        <v>11</v>
      </c>
      <c r="D47" s="11" t="s">
        <v>11</v>
      </c>
      <c r="E47" s="4" t="s">
        <v>11</v>
      </c>
      <c r="F47" s="10" t="s">
        <v>11</v>
      </c>
      <c r="G47" s="10" t="s">
        <v>11</v>
      </c>
      <c r="H47" s="3" t="s">
        <v>11</v>
      </c>
      <c r="I47" s="3" t="s">
        <v>11</v>
      </c>
      <c r="J47" s="3" t="s">
        <v>11</v>
      </c>
      <c r="K47" s="3" t="s">
        <v>11</v>
      </c>
      <c r="L47" s="3">
        <v>21</v>
      </c>
      <c r="M47" s="3" t="s">
        <v>11</v>
      </c>
      <c r="N47" s="3" t="s">
        <v>11</v>
      </c>
    </row>
    <row r="48" spans="1:14" ht="15.75" thickBot="1" x14ac:dyDescent="0.3">
      <c r="A48" s="7" t="s">
        <v>16</v>
      </c>
      <c r="B48" s="8">
        <v>840</v>
      </c>
      <c r="C48" s="8">
        <f>SUM(C43:C47)</f>
        <v>1506</v>
      </c>
      <c r="D48" s="8">
        <f t="shared" ref="D48:N48" si="8">SUM(D43:D47)</f>
        <v>1690</v>
      </c>
      <c r="E48" s="8">
        <f t="shared" si="8"/>
        <v>1318</v>
      </c>
      <c r="F48" s="8">
        <f t="shared" si="8"/>
        <v>353</v>
      </c>
      <c r="G48" s="8">
        <f t="shared" si="8"/>
        <v>247</v>
      </c>
      <c r="H48" s="8">
        <f t="shared" si="8"/>
        <v>228</v>
      </c>
      <c r="I48" s="8">
        <f t="shared" si="8"/>
        <v>365</v>
      </c>
      <c r="J48" s="8">
        <f t="shared" si="8"/>
        <v>283</v>
      </c>
      <c r="K48" s="8">
        <f t="shared" si="8"/>
        <v>265</v>
      </c>
      <c r="L48" s="8">
        <f t="shared" si="8"/>
        <v>200</v>
      </c>
      <c r="M48" s="8">
        <f t="shared" si="8"/>
        <v>217</v>
      </c>
      <c r="N48" s="8">
        <f t="shared" si="8"/>
        <v>846</v>
      </c>
    </row>
    <row r="49" spans="1:14" ht="15.75" thickBot="1" x14ac:dyDescent="0.3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4"/>
    </row>
    <row r="50" spans="1:14" ht="15.75" thickBot="1" x14ac:dyDescent="0.3">
      <c r="A50" s="15" t="s">
        <v>29</v>
      </c>
      <c r="B50" s="17" t="s">
        <v>5</v>
      </c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1"/>
    </row>
    <row r="51" spans="1:14" ht="15.75" thickBot="1" x14ac:dyDescent="0.3">
      <c r="A51" s="16"/>
      <c r="B51" s="18"/>
      <c r="C51" s="1">
        <v>43831</v>
      </c>
      <c r="D51" s="1">
        <v>43862</v>
      </c>
      <c r="E51" s="1">
        <v>43891</v>
      </c>
      <c r="F51" s="1">
        <v>43922</v>
      </c>
      <c r="G51" s="1">
        <v>43952</v>
      </c>
      <c r="H51" s="1">
        <v>43983</v>
      </c>
      <c r="I51" s="1">
        <v>44013</v>
      </c>
      <c r="J51" s="1">
        <v>44044</v>
      </c>
      <c r="K51" s="1">
        <v>44075</v>
      </c>
      <c r="L51" s="1">
        <v>44105</v>
      </c>
      <c r="M51" s="1">
        <v>44136</v>
      </c>
      <c r="N51" s="1">
        <v>44166</v>
      </c>
    </row>
    <row r="52" spans="1:14" ht="15.75" thickBot="1" x14ac:dyDescent="0.3">
      <c r="A52" s="2" t="s">
        <v>30</v>
      </c>
      <c r="B52" s="3" t="s">
        <v>11</v>
      </c>
      <c r="C52" s="4">
        <v>445</v>
      </c>
      <c r="D52" s="4">
        <v>383</v>
      </c>
      <c r="E52" s="4">
        <v>401</v>
      </c>
      <c r="F52" s="3">
        <v>375</v>
      </c>
      <c r="G52" s="3">
        <v>191</v>
      </c>
      <c r="H52" s="3">
        <v>176</v>
      </c>
      <c r="I52" s="3">
        <v>35</v>
      </c>
      <c r="J52" s="3">
        <v>237</v>
      </c>
      <c r="K52" s="3">
        <v>246</v>
      </c>
      <c r="L52" s="3">
        <v>200</v>
      </c>
      <c r="M52" s="3">
        <v>206</v>
      </c>
      <c r="N52" s="3">
        <v>860</v>
      </c>
    </row>
    <row r="53" spans="1:14" ht="15.75" thickBot="1" x14ac:dyDescent="0.3">
      <c r="A53" s="2" t="s">
        <v>31</v>
      </c>
      <c r="B53" s="3" t="s">
        <v>11</v>
      </c>
      <c r="C53" s="4">
        <v>432</v>
      </c>
      <c r="D53" s="4">
        <v>368</v>
      </c>
      <c r="E53" s="4">
        <v>331</v>
      </c>
      <c r="F53" s="3">
        <v>166</v>
      </c>
      <c r="G53" s="3">
        <v>89</v>
      </c>
      <c r="H53" s="3">
        <v>67</v>
      </c>
      <c r="I53" s="3">
        <v>69</v>
      </c>
      <c r="J53" s="3">
        <v>34</v>
      </c>
      <c r="K53" s="3">
        <v>43</v>
      </c>
      <c r="L53" s="3">
        <v>29</v>
      </c>
      <c r="M53" s="3">
        <v>300</v>
      </c>
      <c r="N53" s="3">
        <v>366</v>
      </c>
    </row>
    <row r="54" spans="1:14" ht="15.75" thickBot="1" x14ac:dyDescent="0.3">
      <c r="A54" s="7" t="s">
        <v>16</v>
      </c>
      <c r="B54" s="8">
        <v>486</v>
      </c>
      <c r="C54" s="8">
        <f>SUM(C52:C53)</f>
        <v>877</v>
      </c>
      <c r="D54" s="8">
        <f t="shared" ref="D54:M54" si="9">SUM(D52:D53)</f>
        <v>751</v>
      </c>
      <c r="E54" s="8">
        <f t="shared" si="9"/>
        <v>732</v>
      </c>
      <c r="F54" s="8">
        <f t="shared" si="9"/>
        <v>541</v>
      </c>
      <c r="G54" s="8">
        <f t="shared" si="9"/>
        <v>280</v>
      </c>
      <c r="H54" s="8">
        <f t="shared" si="9"/>
        <v>243</v>
      </c>
      <c r="I54" s="8">
        <f t="shared" si="9"/>
        <v>104</v>
      </c>
      <c r="J54" s="8">
        <f t="shared" si="9"/>
        <v>271</v>
      </c>
      <c r="K54" s="8">
        <f t="shared" si="9"/>
        <v>289</v>
      </c>
      <c r="L54" s="8">
        <f t="shared" si="9"/>
        <v>229</v>
      </c>
      <c r="M54" s="8">
        <f t="shared" si="9"/>
        <v>506</v>
      </c>
      <c r="N54" s="8">
        <f>SUM(N52:N53)</f>
        <v>1226</v>
      </c>
    </row>
    <row r="55" spans="1:14" ht="15.75" thickBot="1" x14ac:dyDescent="0.3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4"/>
    </row>
    <row r="56" spans="1:14" ht="15.75" thickBot="1" x14ac:dyDescent="0.3">
      <c r="A56" s="15" t="s">
        <v>32</v>
      </c>
      <c r="B56" s="17" t="s">
        <v>5</v>
      </c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1"/>
    </row>
    <row r="57" spans="1:14" ht="15.75" thickBot="1" x14ac:dyDescent="0.3">
      <c r="A57" s="16"/>
      <c r="B57" s="18"/>
      <c r="C57" s="1">
        <v>43831</v>
      </c>
      <c r="D57" s="1">
        <v>43862</v>
      </c>
      <c r="E57" s="1">
        <v>43891</v>
      </c>
      <c r="F57" s="1">
        <v>43922</v>
      </c>
      <c r="G57" s="1">
        <v>43952</v>
      </c>
      <c r="H57" s="1">
        <v>43983</v>
      </c>
      <c r="I57" s="1">
        <v>44013</v>
      </c>
      <c r="J57" s="1">
        <v>44044</v>
      </c>
      <c r="K57" s="1">
        <v>44075</v>
      </c>
      <c r="L57" s="1">
        <v>44105</v>
      </c>
      <c r="M57" s="1">
        <v>44136</v>
      </c>
      <c r="N57" s="1">
        <v>44166</v>
      </c>
    </row>
    <row r="58" spans="1:14" ht="15.75" thickBot="1" x14ac:dyDescent="0.3">
      <c r="A58" s="7" t="s">
        <v>16</v>
      </c>
      <c r="B58" s="8">
        <v>213</v>
      </c>
      <c r="C58" s="11">
        <v>193</v>
      </c>
      <c r="D58" s="11">
        <v>152</v>
      </c>
      <c r="E58" s="11">
        <v>186</v>
      </c>
      <c r="F58" s="8">
        <v>137</v>
      </c>
      <c r="G58" s="8">
        <v>228</v>
      </c>
      <c r="H58" s="8">
        <v>176</v>
      </c>
      <c r="I58" s="8">
        <v>119</v>
      </c>
      <c r="J58" s="8">
        <v>152</v>
      </c>
      <c r="K58" s="8">
        <v>108</v>
      </c>
      <c r="L58" s="8">
        <v>142</v>
      </c>
      <c r="M58" s="8">
        <v>266</v>
      </c>
      <c r="N58" s="8">
        <v>56</v>
      </c>
    </row>
    <row r="59" spans="1:14" ht="15.75" thickBot="1" x14ac:dyDescent="0.3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4"/>
    </row>
    <row r="60" spans="1:14" ht="15.75" thickBot="1" x14ac:dyDescent="0.3">
      <c r="A60" s="15" t="s">
        <v>33</v>
      </c>
      <c r="B60" s="17" t="s">
        <v>5</v>
      </c>
      <c r="C60" s="19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/>
    </row>
    <row r="61" spans="1:14" ht="15.75" thickBot="1" x14ac:dyDescent="0.3">
      <c r="A61" s="16"/>
      <c r="B61" s="18"/>
      <c r="C61" s="1">
        <v>43831</v>
      </c>
      <c r="D61" s="1">
        <v>43862</v>
      </c>
      <c r="E61" s="1">
        <v>43891</v>
      </c>
      <c r="F61" s="1">
        <v>43922</v>
      </c>
      <c r="G61" s="1">
        <v>43952</v>
      </c>
      <c r="H61" s="1">
        <v>43983</v>
      </c>
      <c r="I61" s="1">
        <v>44013</v>
      </c>
      <c r="J61" s="1">
        <v>44044</v>
      </c>
      <c r="K61" s="1">
        <v>44075</v>
      </c>
      <c r="L61" s="1">
        <v>44105</v>
      </c>
      <c r="M61" s="1">
        <v>44136</v>
      </c>
      <c r="N61" s="1">
        <v>44166</v>
      </c>
    </row>
    <row r="62" spans="1:14" ht="15.75" thickBot="1" x14ac:dyDescent="0.3">
      <c r="A62" s="2" t="s">
        <v>34</v>
      </c>
      <c r="B62" s="5">
        <v>3450</v>
      </c>
      <c r="C62" s="6">
        <v>4974</v>
      </c>
      <c r="D62" s="6">
        <v>5051</v>
      </c>
      <c r="E62" s="6">
        <v>4448</v>
      </c>
      <c r="F62" s="5">
        <v>2739</v>
      </c>
      <c r="G62" s="5">
        <v>2759</v>
      </c>
      <c r="H62" s="5">
        <v>2277</v>
      </c>
      <c r="I62" s="5">
        <v>2161</v>
      </c>
      <c r="J62" s="5">
        <v>2369</v>
      </c>
      <c r="K62" s="5">
        <v>2667</v>
      </c>
      <c r="L62" s="5">
        <v>2875</v>
      </c>
      <c r="M62" s="5">
        <v>3078</v>
      </c>
      <c r="N62" s="5">
        <v>3270</v>
      </c>
    </row>
    <row r="63" spans="1:14" ht="15.75" thickBot="1" x14ac:dyDescent="0.3">
      <c r="A63" s="2" t="s">
        <v>35</v>
      </c>
      <c r="B63" s="3" t="s">
        <v>11</v>
      </c>
      <c r="C63" s="6" t="s">
        <v>11</v>
      </c>
      <c r="D63" s="6" t="s">
        <v>11</v>
      </c>
      <c r="E63" s="6" t="s">
        <v>11</v>
      </c>
      <c r="F63" s="5" t="s">
        <v>11</v>
      </c>
      <c r="G63" s="5">
        <v>0</v>
      </c>
      <c r="H63" s="5">
        <v>746</v>
      </c>
      <c r="I63" s="5">
        <v>1593</v>
      </c>
      <c r="J63" s="5">
        <v>2149</v>
      </c>
      <c r="K63" s="5">
        <v>1448</v>
      </c>
      <c r="L63" s="5">
        <v>1256</v>
      </c>
      <c r="M63" s="5">
        <v>943</v>
      </c>
      <c r="N63" s="5">
        <v>226</v>
      </c>
    </row>
    <row r="64" spans="1:14" ht="15.75" thickBot="1" x14ac:dyDescent="0.3">
      <c r="A64" s="7" t="s">
        <v>36</v>
      </c>
      <c r="B64" s="8">
        <v>3450</v>
      </c>
      <c r="C64" s="13">
        <f>SUM(C62:C63)</f>
        <v>4974</v>
      </c>
      <c r="D64" s="13">
        <f t="shared" ref="D64:M64" si="10">SUM(D62:D63)</f>
        <v>5051</v>
      </c>
      <c r="E64" s="13">
        <f t="shared" si="10"/>
        <v>4448</v>
      </c>
      <c r="F64" s="13">
        <f t="shared" si="10"/>
        <v>2739</v>
      </c>
      <c r="G64" s="13">
        <f t="shared" si="10"/>
        <v>2759</v>
      </c>
      <c r="H64" s="13">
        <f t="shared" si="10"/>
        <v>3023</v>
      </c>
      <c r="I64" s="13">
        <f t="shared" si="10"/>
        <v>3754</v>
      </c>
      <c r="J64" s="13">
        <f t="shared" si="10"/>
        <v>4518</v>
      </c>
      <c r="K64" s="13">
        <f t="shared" si="10"/>
        <v>4115</v>
      </c>
      <c r="L64" s="13">
        <f t="shared" si="10"/>
        <v>4131</v>
      </c>
      <c r="M64" s="13">
        <f t="shared" si="10"/>
        <v>4021</v>
      </c>
      <c r="N64" s="13">
        <f>SUM(N62:N63)</f>
        <v>3496</v>
      </c>
    </row>
    <row r="65" spans="1:14" ht="15.75" thickBot="1" x14ac:dyDescent="0.3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4"/>
    </row>
    <row r="66" spans="1:14" ht="15.75" thickBot="1" x14ac:dyDescent="0.3">
      <c r="A66" s="15" t="s">
        <v>37</v>
      </c>
      <c r="B66" s="17" t="s">
        <v>5</v>
      </c>
      <c r="C66" s="19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1"/>
    </row>
    <row r="67" spans="1:14" ht="15.75" thickBot="1" x14ac:dyDescent="0.3">
      <c r="A67" s="16"/>
      <c r="B67" s="18"/>
      <c r="C67" s="1">
        <v>43831</v>
      </c>
      <c r="D67" s="1">
        <v>43862</v>
      </c>
      <c r="E67" s="1">
        <v>43891</v>
      </c>
      <c r="F67" s="1">
        <v>43922</v>
      </c>
      <c r="G67" s="1">
        <v>43952</v>
      </c>
      <c r="H67" s="1">
        <v>43983</v>
      </c>
      <c r="I67" s="1">
        <v>44013</v>
      </c>
      <c r="J67" s="1">
        <v>44044</v>
      </c>
      <c r="K67" s="1">
        <v>44075</v>
      </c>
      <c r="L67" s="1">
        <v>44105</v>
      </c>
      <c r="M67" s="1">
        <v>44136</v>
      </c>
      <c r="N67" s="1">
        <v>44166</v>
      </c>
    </row>
    <row r="68" spans="1:14" ht="15.75" thickBot="1" x14ac:dyDescent="0.3">
      <c r="A68" s="2" t="s">
        <v>39</v>
      </c>
      <c r="B68" s="3" t="s">
        <v>11</v>
      </c>
      <c r="C68" s="4" t="s">
        <v>11</v>
      </c>
      <c r="D68" s="4" t="s">
        <v>11</v>
      </c>
      <c r="E68" s="4" t="s">
        <v>11</v>
      </c>
      <c r="F68" s="3" t="s">
        <v>11</v>
      </c>
      <c r="G68" s="3" t="s">
        <v>11</v>
      </c>
      <c r="H68" s="3" t="s">
        <v>11</v>
      </c>
      <c r="I68" s="3">
        <v>113</v>
      </c>
      <c r="J68" s="3">
        <v>209</v>
      </c>
      <c r="K68" s="14">
        <v>223</v>
      </c>
      <c r="L68" s="3">
        <v>221</v>
      </c>
      <c r="M68" s="3">
        <v>96</v>
      </c>
      <c r="N68" s="3">
        <v>28</v>
      </c>
    </row>
    <row r="69" spans="1:14" ht="15.75" thickBot="1" x14ac:dyDescent="0.3">
      <c r="A69" s="2" t="s">
        <v>38</v>
      </c>
      <c r="B69" s="3" t="s">
        <v>11</v>
      </c>
      <c r="C69" s="4" t="s">
        <v>11</v>
      </c>
      <c r="D69" s="4" t="s">
        <v>11</v>
      </c>
      <c r="E69" s="4" t="s">
        <v>11</v>
      </c>
      <c r="F69" s="3" t="s">
        <v>11</v>
      </c>
      <c r="G69" s="3">
        <v>5</v>
      </c>
      <c r="H69" s="3">
        <v>111</v>
      </c>
      <c r="I69" s="3">
        <v>230</v>
      </c>
      <c r="J69" s="3">
        <v>237</v>
      </c>
      <c r="K69" s="3">
        <v>235</v>
      </c>
      <c r="L69" s="3">
        <v>187</v>
      </c>
      <c r="M69" s="3">
        <v>90</v>
      </c>
      <c r="N69" s="3" t="s">
        <v>11</v>
      </c>
    </row>
    <row r="70" spans="1:14" ht="15.75" thickBot="1" x14ac:dyDescent="0.3">
      <c r="A70" s="7" t="s">
        <v>40</v>
      </c>
      <c r="B70" s="8" t="s">
        <v>11</v>
      </c>
      <c r="C70" s="8">
        <f t="shared" ref="C70:N70" si="11">SUM(C68:C69)</f>
        <v>0</v>
      </c>
      <c r="D70" s="8">
        <f t="shared" si="11"/>
        <v>0</v>
      </c>
      <c r="E70" s="8">
        <f t="shared" si="11"/>
        <v>0</v>
      </c>
      <c r="F70" s="8">
        <f t="shared" si="11"/>
        <v>0</v>
      </c>
      <c r="G70" s="8">
        <f t="shared" si="11"/>
        <v>5</v>
      </c>
      <c r="H70" s="8">
        <f t="shared" si="11"/>
        <v>111</v>
      </c>
      <c r="I70" s="8">
        <f t="shared" si="11"/>
        <v>343</v>
      </c>
      <c r="J70" s="8">
        <f t="shared" si="11"/>
        <v>446</v>
      </c>
      <c r="K70" s="8">
        <f t="shared" si="11"/>
        <v>458</v>
      </c>
      <c r="L70" s="8">
        <f t="shared" si="11"/>
        <v>408</v>
      </c>
      <c r="M70" s="8">
        <f t="shared" si="11"/>
        <v>186</v>
      </c>
      <c r="N70" s="8">
        <f t="shared" si="11"/>
        <v>28</v>
      </c>
    </row>
  </sheetData>
  <mergeCells count="40">
    <mergeCell ref="A11:A12"/>
    <mergeCell ref="B11:B12"/>
    <mergeCell ref="C11:N11"/>
    <mergeCell ref="A6:N6"/>
    <mergeCell ref="A7:N7"/>
    <mergeCell ref="A8:N8"/>
    <mergeCell ref="A9:N9"/>
    <mergeCell ref="A10:N10"/>
    <mergeCell ref="A41:A42"/>
    <mergeCell ref="B41:B42"/>
    <mergeCell ref="C41:N41"/>
    <mergeCell ref="A18:N18"/>
    <mergeCell ref="A19:A20"/>
    <mergeCell ref="B19:B20"/>
    <mergeCell ref="C19:N19"/>
    <mergeCell ref="A26:N26"/>
    <mergeCell ref="A27:A28"/>
    <mergeCell ref="B27:B28"/>
    <mergeCell ref="C27:N27"/>
    <mergeCell ref="A33:N33"/>
    <mergeCell ref="A34:A35"/>
    <mergeCell ref="B34:B35"/>
    <mergeCell ref="C34:N34"/>
    <mergeCell ref="A40:N40"/>
    <mergeCell ref="A66:A67"/>
    <mergeCell ref="B66:B67"/>
    <mergeCell ref="C66:N66"/>
    <mergeCell ref="A49:N49"/>
    <mergeCell ref="A50:A51"/>
    <mergeCell ref="B50:B51"/>
    <mergeCell ref="C50:N50"/>
    <mergeCell ref="A55:N55"/>
    <mergeCell ref="A56:A57"/>
    <mergeCell ref="B56:B57"/>
    <mergeCell ref="C56:N56"/>
    <mergeCell ref="A59:N59"/>
    <mergeCell ref="A60:A61"/>
    <mergeCell ref="B60:B61"/>
    <mergeCell ref="C60:N60"/>
    <mergeCell ref="A65:N6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26:N64 A6:N16 A18:N20 A17:B17 A25:B25 A22:N23 A21:J21 N25 I70:N7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Colombo</dc:creator>
  <cp:lastModifiedBy>lsvrv</cp:lastModifiedBy>
  <dcterms:created xsi:type="dcterms:W3CDTF">2021-01-26T13:30:56Z</dcterms:created>
  <dcterms:modified xsi:type="dcterms:W3CDTF">2021-04-22T22:21:56Z</dcterms:modified>
</cp:coreProperties>
</file>